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120" windowWidth="19200" windowHeight="11475"/>
  </bookViews>
  <sheets>
    <sheet name="Sheet1" sheetId="1" r:id="rId1"/>
  </sheets>
  <definedNames>
    <definedName name="_xlnm._FilterDatabase" localSheetId="0" hidden="1">Sheet1!$A$6:$AT$184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0" i="1" l="1"/>
  <c r="I90" i="1"/>
  <c r="I89" i="1"/>
  <c r="I88" i="1"/>
  <c r="I30" i="1"/>
  <c r="I29" i="1"/>
  <c r="I28" i="1"/>
  <c r="I26" i="1"/>
  <c r="I24" i="1"/>
  <c r="K184" i="1" l="1"/>
</calcChain>
</file>

<file path=xl/sharedStrings.xml><?xml version="1.0" encoding="utf-8"?>
<sst xmlns="http://schemas.openxmlformats.org/spreadsheetml/2006/main" count="1145" uniqueCount="803">
  <si>
    <t>Phân loại TTBYT</t>
  </si>
  <si>
    <t>Yêu cầu kỹ thuật</t>
  </si>
  <si>
    <t>Đơn vị tính</t>
  </si>
  <si>
    <t>Nhóm TCKT</t>
  </si>
  <si>
    <t>Công ty trúng thầu</t>
  </si>
  <si>
    <t>Đơn vị trúng thầu</t>
  </si>
  <si>
    <t>Giá trúng thầu (VND)</t>
  </si>
  <si>
    <t>Thành tiền</t>
  </si>
  <si>
    <t xml:space="preserve">Số lượng mua sắm </t>
  </si>
  <si>
    <t>Đơn giá kế hoạch</t>
  </si>
  <si>
    <t>STT</t>
  </si>
  <si>
    <t>Tên trang thiết bị</t>
  </si>
  <si>
    <t>Ghi chú (Tiêu chuẩn định mức)</t>
  </si>
  <si>
    <t>3 bảng báo giá</t>
  </si>
  <si>
    <t>Lập dự toán theo hướng dẫn tại Điều 8 Thông tư số 14/2020/TT-BYT</t>
  </si>
  <si>
    <t>Giá kê khai nghị định 98</t>
  </si>
  <si>
    <t>Giá BHXH công bố</t>
  </si>
  <si>
    <t>Quyết định trúng thầu (Hợp đồng trúng thầu/Thông báo trúng thầu)</t>
  </si>
  <si>
    <t>Mã hàng hóa</t>
  </si>
  <si>
    <t xml:space="preserve"> Cấu hình bộ kit :
+ 02 đầu cắm Spike kết nối với các túi chế phẩm.
+ 01 đầu Luer-Lock kết nối với bệnh nhân.
+ 01 lưới lọc thô kích thước 200 micron.
+ 01 màng lọc, chất liệu sợi lọc PE không dệt.
+ 01 thanh cuộn điều chỉnh tốc độ lọc.
+ Tích hợp van xả khí giúp làm trống bộ lọc để tối đa hóa thể tích hồng cầu truyền cho bệnh nhân.
- Tiệt trùng bằng tia gamma.
- Không chứa Latex.
- Sử dụng cho lọc lên tới 02 đơn vị khối hồng cầu.
- Yêu cầu tối thiểu cho chế phẩm sau lọc :
+ Lượng bạch cầu tồn dư trung bình : &lt; 0.2x10^6.
+ Khối lượng hồng cầu trung bình được bảo toàn sau khi lọc : &gt;90%.</t>
  </si>
  <si>
    <t>• Độ dày: 1.0 - 1.2mm.
• Kích thước: 25.4 x 76.2mm (1” x 3”)
• Vật liêu cấu thành: kính.
Loại nhám.</t>
  </si>
  <si>
    <t>Chiều dài: 240mm min
Hàm lượng bột: 10mg/dm2
Hàm lượng protein: 200μg/dm2
Sức kéo: Trước lão hóa: 6N min
Sau lão hóa: 6N min</t>
  </si>
  <si>
    <t>Chiều dài: 280+/-5 min
Hàm lượng bột: 10mg/dm2
Hàm lượng protein: 200μg/dm2
Sức kéo: Trước lão hóa: 24Mpa min
Sau lão hóa: 18Mpa min</t>
  </si>
  <si>
    <t>Sản phẩm giúp bảo vệ mặt vết thương, giảm sự tiếp xúc với các yếu tố gây bẩn vết thương. Kích thước 20mmx60mm, hộp 102 miếng</t>
  </si>
  <si>
    <t>Có bầu tiêm thuốc, kim tiêm 21G x 1.5", van lọc khí, màng lọc dịch , dây dài  ≥150cm, chất liệu PVC y tế, tiệt trùng bằng khí EO, ISO</t>
  </si>
  <si>
    <t>Không nứt gãy, rò rỉ khi truyền với nhũ dịch  hay các loại thuốc.
 Kết nối dễ dàng và nhanh chóng với kim luồn tĩnh mạch ngoại biên hay trung tâm, hay một hệ thống truyền tĩnh mạch</t>
  </si>
  <si>
    <t>Có thể điều chỉnh được độ dài ngắn của kim.
Có đầu khóa để nối với syringe
Đảm bảo tiệt trùng
Có loại có lỗ bên để hút tủy dễ dàng</t>
  </si>
  <si>
    <t>Băng lụa màu trắng, dùng để cố định và bảo vệ miếng gạc, catheters, ống sonde….., dễ dàng xé băng bằng tay theo chiều dọc và chiều ngang. Kích thước 2.5cmx5m</t>
  </si>
  <si>
    <t>Ống nghiệm chứa máu có chất kháng đông EDTA K2, dùng cho xét nghiệm công thức máu, HbA1C. Kích thước 12*75mm
Thể tích hút mẫu 2ml, thể tích ống 5ml
Nhựa PP chánh phẩm không lẫn tạp chất
Ống chịu được lực quay ly tâm gia tốc 5000 vòng/phút. 
Nắp nhựa màu xanh dương</t>
  </si>
  <si>
    <t>Ống nghiệm chứa máu có hạt nhựa Polystryen bên trong dùng tách huyết thanh. Kích thước 12*75mm
Thể tích ống 5ml, thể tích mẫu 4ml
Nhựa PP chánh phẩm không lẫn tạp chất
Ống chịu được lực quay ly tâm gia tốc 3000 và 5000 vòng/phút trong 10 phút 
Nắp màu đỏ
Đóng gói: 500 ống/ gói, 2500 cái/ thùng</t>
  </si>
  <si>
    <t>Kích thước ống:12x75mm,13x75mm (cho thể tích 5ml). Màu nắp, nhãn ống: Đen hoặc Xanh lá (màu nắp nhãn tùy theo nhu cầu từ người sử dụng). Nắp thường. Hóa chất: LITHIUM HEPARIN hoặc SODIUM HEPARIN. Dung tích máu: 2ml có vạch định mức.</t>
  </si>
  <si>
    <t>Chất liệu nhựa PET, trong suốt, kích thước tube 13 x 75 mm, thể tích 2ml, bên trong được tráng chất chống đông EDTA K2 dạng phun sương trên thành ống</t>
  </si>
  <si>
    <t>Chất liệu nhựa PET, kích thước tube 13 x 75 mm, thể tích 4ml, bên trong được tráng lớp hoạt chất micronized silica dạng phun khô</t>
  </si>
  <si>
    <t>1.	Đặc tính chung
-	Ống nghiệm chân không EDTA K3 được sử dụng để lấy máu cho các xét nghiệm huyết học.
-	Ống có thể được sử dụng để làm các xét nghiệm lâm sàng trên huyết tương.
-	Ống nghiệm làm bằng vật liệu Polyethylene Terephthalate (PET) trong suốt, chống sốc, tránh va chạm gây nứt trong quá trình vận chuyển, lấy máu, bảo quản và xét nghiệm.
-	Nắp ống gồm 2 phần:
+   Phần nút cao su butyl để duy trì chân không, dễ dàng cắm kim xuyên qua.
+   Phần nắp nhựa PE để bảo vệ, chống nứt vỡ, có rãnh nhỏ không bị trơn, trượt tay khi thao tác. Không bật nắp khi ly tâm.
-	Nhãn được dính trên thành ống có kích thước 40 x 20 mm với mục đích ghi: nhãn hiệu, mã REF, lô và ngày hết hạn, ký hiệu (vô trùng R, IVD, CE và đơn vị sử dụng), vạch định thể tích, màu sắc mã vạch, tên nhà sản xuất.
-	Ống đã được tiệt trùng theo phương pháp tiệt trùng bằng tia Gamma.
2.	Thông số kỹ thuật
-	Ống nghiệm có đường kính ngoài 13 mm và chiều dài ống 100 mm.
-	Hoạt chất chống đông K3 EDTA dạng phun sương trên thành ống.
-	Lượng chất chống đông: 10,8 mg
-	Thể tích lấy mẫu chân không: 6 ml.
-	Thu huyết tương: ly tâm tốc độ 1300g trong 10 phút ở nhiệt độ 20 – 25 oC.</t>
  </si>
  <si>
    <t>1.	Đặc tính chung: 	Kim lấy máu cỡ 16G, có nắp đậy không gây rỉ máu sau khi lấy đủ máu. 	Bộ phận bao đầu kim (Secuvam): Đảm bảo an toàn cho kỹ thuật viên sau quá trình lấy máu. 	Bộ phận lấy mẫu chân không (Vacuvam): Hệ thống kín và vô trùng, dễ dàng lấy mẫu trực tiếp bằng các ống nghiệm chân không. 	Túi chứa mẫu máu (Bactivam): giúp dễ dàng trong việc lấy mẫu, hạn chế nguy cơ nhiễm khuẩn. 	Khóa kẹp trên đường ống lấy mẫu và thu thập máu thuận tiện cho việc điều chỉnh dòng chảy và tránh khí vào hệ thống. 	Van khóa dạng bẻ trên đường thu thập máu: ngăn chất chống đông (CPD) chảy ngược lên đầu kim, và vào túi mẫu, cũng như ngăn không khí lọt vào túi chứa và bảo quản thành phần máu. 	Mã số trên đường dây được khắc bằng laser tránh mờ khi vuốt dây. 	Sản phẩm cuối cùng sau khi thu thập và điều chế: huyết tương, khối hồng cầu và tiểu cầu cô đặc từ huyết tương giàu tiểu cầu.
2.	Thông số kỹ thuật: 	Chiều dài đường ống thu thập máu: dài 1.350mm, trên đường ống có 10 đoạn mã số. 	Kích thước đường ống trên bộ túi: đường kính ngoài 3,0mm; đường kính ngoài 4,5mm.
a.	Túi 1: Túi chứa 49ml dung dịch chống đông CPD
-	Túi được sử dụng để chứa máu toán phần trước khi điều chế tách thành phần máu.
-	Thể tích túi: 500ml
-	Thể tích cho phép lưu trữ máu toàn phần: 350ml ± 10%
-	Chất liệu túi: PVC-DEHP
-	Chiều dài đường ống từ túi 1 đến chạc Y nối ba túi: dài 300mm, trên đường ống có 3 đoạn mã số
b.	Túi 2: Túi chứa 80ml dung dịch bảo quản hồng cầu SAGM
-	Túi được sử dụng để chứa và bảo quản huyết tương sau khi điều chế tách thành phần máu.
-	Dung dịch SAGM giúp bảo quản khối hồng cầu lên đến 42 ngày ở 4oC 
-	Thể tích túi: 300ml
-	Chất liệu túi: PVC-DEHP 
-	Chiều dài đường ống từ túi 2 đến chạc Y nối ba túi: dài 300mm, trên đường ống có 3 đoạn mã số
c.	Túi 3: Túi rỗng
-	Túi được sử dụng để chứa và bảo quản tiểu cầu sau khi điều chế tách thành phần máu.
-	Bảo quản tiểu cầu lên đến 5 ngày
-	Thể tích túi: 400ml
-	Chất liệu túi: PVC-TOTM 
-	Chiều dài đường ống từ túi 3 đến chạc Y nối ba túi: dài 300mm, trên đường ống có 3 đoạn mã số</t>
  </si>
  <si>
    <t>1. Đầu kim Quincke 3 mặt vát, bén, giảm nguy cơ tụ máu dưới màng cứng
2. Đường kính ngoài tương ứng 1.25mm/ 0.9mm / 0.8mm/ 0.7mm/ 0.5mm/ 0.41mm, thành kim mỏng.
3. Đốc kim Polypropylene trong suốt dễ quan sát dịch não tủy, có nhiều rãnh ngang giúp cầm chắc chắn</t>
  </si>
  <si>
    <t>Hóa chất dùng để đo số lượng, kích thước hồng cầu và tiểu cầu, đo Hemoglobin, là dung dịch tạo dòng cho phương pháp đo tế bào dòng chảy.
Ổn định trong vòng 60 ngày sau khi mở nắp. 
Thùng 20L</t>
  </si>
  <si>
    <t>Hóa chất dùng để đo nồng độ hemoglobin trong máu bằng máy huyết học tự động.
Sau khi mở nắp ổn định trong vòng 60 ngày 
Thành phần: Sodium lauryl sulfate 1.7 g/L 
Hộp 1.5 L x 2.</t>
  </si>
  <si>
    <t>Hóa chất dùng để đếm số lượng bạch cầu, số lượng bạch cầu basophils, số lượng hồng cầu nhân
Sau khi mở nắp ổn định trong vòng 60 ngày
Thành phần: Organic quaternary ammonium salts 0.20%; Nonionic surfactant 0.10%
Hộp 5L x 1</t>
  </si>
  <si>
    <t>Hóa chất dùng để đếm số lượng các loại bạch cầu: neutrophils, lymphocytes, eosinophils, monocytes
Bảo quản: 2 - 35 độ C
Sau khi mở nắp ổn định trong vòng 90 ngày
Thành phần: Organic quaternary ammonium salts 0.07%; Nonionic surfactant 0.17%
Hộp 5L x 1</t>
  </si>
  <si>
    <t>Hóa chất dùng để nhuộm nhân tế bào nhằm đếm số lượng bạch cầu, số lượng bạch cầu basophils, số lượng hồng cầu nhân
Sau khi mở nắp ổn định trong vòng 90 ngày 
Thành phần: Polymethine 0.005%; Ethylene Glycol 99.9%
Hộp 82mL x 2</t>
  </si>
  <si>
    <t>Hóa chất dùng để nhuộm nhân tế bào bạch cầu nhằm phân biệt 4 loại bạch cầu: neutrophils, lymphocytes, eosinophils, monocytes
Sau khi mở nắp ổn định trong vòng 90 ngày 
Thành phần: Polymethine 0.002%; methanol 3.0%; Ethylene Glycol 96.9%
Công nghệ: Đếm tế bào dòng chảy huỳnh quang sử dụng laser bán dẫn
Hộp 42mL x 2</t>
  </si>
  <si>
    <t>Dung dịch kiềm mạnh dùng để tẩy bỏ các chất phản ứng trên hệ thống huyết học.
Thành phần: Sodium Hypochloride 5.0%
Hộp 4mL x 20</t>
  </si>
  <si>
    <t>Dung dịch nội kiểm huyết học mức 1. Hộp 3.0mL x 1. Sau khi mở nắp ổn định trong vòng 7 ngày ở 2 - 8 độ C
Công nghệ đếm tế bào dòng chảy huỳnh quang sử dụng laser bán dẫn.</t>
  </si>
  <si>
    <t>Dung dịch nội kiểm huyết học mức 2. Hộp 3.0mL x 1. Sau khi mở nắp ổn định trong vòng 7 ngày ở 2 - 8 độ C
Công nghệ đếm tế bào dòng chảy huỳnh quang sử dụng laser bán dẫn.</t>
  </si>
  <si>
    <t>Dung dịch nội kiểm huyết học mức 3. Hộp 3.0mL x 1. Sau khi mở nắp ổn định trong vòng 7 ngày ở 2 - 8 độ C
Công nghệ đếm tế bào dòng chảy huỳnh quang sử dụng laser bán dẫn.</t>
  </si>
  <si>
    <t xml:space="preserve">_Bộ hóa chất phân tách các hemoglobin bình thường (A, A2 và F) ở các mẫu máu người và phát hiện các biến thể hemoglobin chính (S, C, E và D) thông qua công nghệ điện di mao quản trong dung dịch đệm kiềm (pH 9,4) trên hệ thống 2 đầu di
_Không nhiễu với triglycerid ≤15.57 g/dL, bilirubin ≤ 27.7 mg/dL, hay 473 μmol/L.
</t>
  </si>
  <si>
    <t>_Hóa chất vệ sinh đầu dò mẫu trên thiết bị tự động điện di mao quản 2 đầu di.</t>
  </si>
  <si>
    <t xml:space="preserve">Xét nghiệm Acid Uric được dùng để định lượng acid uric trong huyết
thanh, huyết tương hay nước tiểu người.
Phương pháp: Uricase
</t>
  </si>
  <si>
    <t>Hóa chất xét nghiệm để định lượng Albumin huyết thanh/ huyết tương, . 
Phương pháp:  Xanh Bromcresol</t>
  </si>
  <si>
    <t>Xét nghiệm Alanine Aminotransferase (ALT) được dùng để định lượng
alanine aminotransferase trong huyết thanh hay huyết tương người. 
Phương pháp sử dụng: NADH (không có P-5'-P)</t>
  </si>
  <si>
    <t>Xét nghiệm Aspartate Aminotransferase (A-AST) được sử dụng để định
lượng aspartate aminotransferase trong huyết thanh hoặc huyết tương người. 
Phương pháp sử dụng: NADH (có P-5'-P)</t>
  </si>
  <si>
    <t>Xét nghiệm Bilirubin trực tiếp này được sử dụng để định lượng bilirubin trực tiếp có trong huyết thanh hay huyết tương của người.
Phương pháp: Phản ứng Diazo</t>
  </si>
  <si>
    <t xml:space="preserve">Hóa chất sử dụng để định lượng bilirubin toàn phần có trong huyết thanh, huyết tương của người lớn và trẻ sơ sinh. 
Phương Pháp: Muối Diazonium </t>
  </si>
  <si>
    <t>Hóa chất được sử dụng để định lượng natri, kali và clorua có trong huyết thanh, huyết tương hoặc nước tiểu người.
Phương pháp: pha loãng điện cực chọn lọc ion (Gián tiếp)</t>
  </si>
  <si>
    <t>Xét nghiệm creatinine được sử dụng để xác định nồng độ creatinine trong huyết thanh, huyết tương hoặc nước tiểu người.
Độ ổn định của thuốc thử là 5 ngày nếu thuốc thử đã mở nắp và trên
hệ thống máy( điều kiện 2-8 độ C)
Phương pháp: Kinetic Alkaline Picr</t>
  </si>
  <si>
    <t>Xét nghiệm Gamma-Glutamyl Transferase (GGT) được dùng để định
lượng gamma-glutamyl transferase trong huyết thanh hay huyết
tương người.
Phương pháp: Cơ chất L-Gamma-glutamyl-3-carboxy-4-nitroanilide
Thời gian ổn định sau khi mở nắp là từ 25 ngày trở lên ở điều kiện 2 đến 8 độ C</t>
  </si>
  <si>
    <t xml:space="preserve">Hóa chất dùng để định lượng nồng độ Glucose (đường) trong huyết thanh, huyết tương, nước tiểu người hoặc dịch não tủy (CSF).
Phương pháp: Hexokinase/G-6-PDH 
</t>
  </si>
  <si>
    <t xml:space="preserve">Xét nghiệm Ultra HDL (UHDL) được sử dụng để định lượng cholesterol
lipoprotein tỷ trọng cao trong huyết thanh hay huyết tương người.
Phương pháp: Accelerator Selective Detergent
</t>
  </si>
  <si>
    <t xml:space="preserve"> Hóa chất chuẩn cho xét nghiệm HDL chạy trên máy sinh hóa.</t>
  </si>
  <si>
    <t xml:space="preserve">Xét nghiệm định lượng C-reactive Protein. 
Phương pháp: Đo độ đục/Đo độ đục miễn dịch. </t>
  </si>
  <si>
    <t>Xét nghiệm để định lượng transferrin trong huyết thanh hay huyết tương người. Phương pháp : đo độ đục miễn dịch</t>
  </si>
  <si>
    <t>Hóa chất hiệu chuẩn các xét nghiệm IgA, IgG, IgM C3, C4, Transferrin</t>
  </si>
  <si>
    <t xml:space="preserve">Xét nghiệm  để định lượng triglyceride trong
huyết thanh hay huyết tương người. 
Phương pháp: Glycerol Phosphate Oxidase
</t>
  </si>
  <si>
    <t xml:space="preserve">Hóa chất chuẩn (calibrator) cho các xét nghiệm sinh hóa. </t>
  </si>
  <si>
    <t>Dung dịch hỗ trợ máy.</t>
  </si>
  <si>
    <t xml:space="preserve">Hóa chất hỗ trợ (cho module Sinh Hóa). </t>
  </si>
  <si>
    <t>Bộ phận chip ion đồ dùng trên máy sinh hóa</t>
  </si>
  <si>
    <t xml:space="preserve">Là dung dịch hỗ trợ chạy ion đồ. </t>
  </si>
  <si>
    <t xml:space="preserve">Hóa chất xét nghiệm định lượng Calcium. 
Phương pháp: Arsenazo III
</t>
  </si>
  <si>
    <t xml:space="preserve">Xét nghiệm được dùng để đo màu trực tiếp của sắt không tách đạm trong huyết thanh hay huyết tương người. Phương pháp : Ferene </t>
  </si>
  <si>
    <t>Xét nghiệm Protein toàn phần được dùng để định lượng protein toàn
phần trong huyết thanh hay huyết tương người.
Phương pháp: Biuret
Thời gian ổn định sau khi mở nắp là từ 20 ngày trở lên ở điều kiện 2 đến 8 độ C.</t>
  </si>
  <si>
    <t>Xét nghiệm Urea Nitrogen được dùng để định lượng urea nitrogen
trong huyết thanh, huyết tương hay nước tiểu người.
Phương pháp: Urease
Độ ổn định của thuốc thử là 25 ngày nếu thuốc thử đã mở nắp và trên
hệ thống máy(điều kiện 2 đến 8 độ C)</t>
  </si>
  <si>
    <t>Hóa chất nội kiểm cho xét nghiệm sinh hóa mức 1</t>
  </si>
  <si>
    <t>Hóa chất nội kiểm cho xét nghiệm sinh hóa mức 2</t>
  </si>
  <si>
    <t>Hóa chất nội kiểm cho xét nghiệm sinh hóa mức 3</t>
  </si>
  <si>
    <t>Mẫu chuẩn HBsAg Qualitative II Calibrator dùng để hiệu chuẩn cho XN định lượng và khẳng định sự hiện diện của kháng nguyên bề mặt viêm gan B (HBsAg) trong huyết thanh và huyết tương người. Hóa chất xét nghiệm sử dụng cho kỹ thuật Hóa phát quang (Chemifl</t>
  </si>
  <si>
    <t>HBsAg Qualitative II là Xét nghiệm Miễn dịch Vi hạt Hóa phát quang (CMIA) để định tính kháng nguyên bề mặt viêm gan B (HBsAg) trong huyết thanh và huyết tương người. Thời gian ổn định sau khi mở nắp là từ 29 ngày trở lên ở điều kiện 2 đến 8 độ C.</t>
  </si>
  <si>
    <t>Sử dụng công nghệ hóa phát quang Chemiflex</t>
  </si>
  <si>
    <t>Mẫu chuẩn HIV Ag/Ab Combo được dùng để hiệu chuẩn cho xét nghiệm định tính phát hiện cùng lúc kháng nguyên HIV p24 và các kháng thể kháng virus gây suy giảm miễn dịch ở người loại 1 và/hoặc loại 2 (HIV-1/HIV-2) trong huyết thanh và huyết tương người.</t>
  </si>
  <si>
    <t>Là xét nghiệm miễn dịch vi hạt hóa phát 
quang (CMIA) để định tính đồng thời kháng nguyên HIV p24 và các kháng 
thể kháng virus gây suy giảm miễn dịch ở người type 1 và/hoặc type 
2 (HIV-1/HIV-2) trong huyết thanh và huyết tương người. Phương pháp xét ng</t>
  </si>
  <si>
    <t>Xét  nghiệm miễn dịch hai bước để xác định sự hiện diện của ferritin trong huyết thanh và huyết tương người sử dụng công nghệ CMIA với quy trình xét nghiệm linh hoạt Chemiflex .</t>
  </si>
  <si>
    <t>Chất rửa máy chứa dung dịch muối đệm phosphate</t>
  </si>
  <si>
    <t>Dung dịch phản ứng cho xét nghiệm sử dụng cho kỹ thuật Hóa phát quang (Chemiflex).</t>
  </si>
  <si>
    <t xml:space="preserve">Dung dịch tiền xử lý. </t>
  </si>
  <si>
    <t>Vật tư tiêu hao hỗ trợ trong quá trình xét nghiệm.</t>
  </si>
  <si>
    <t>Hóa chất dùng để XN thời gian APTT đóng gói kèm theo Calcium Chloride. Dạng Lỏng. Độ ổn định sử dụng sau khi hoàn nguyên (hoặc mở nắp) ≥ 30 ngày nhiệt độ 2-8 độ C , ≥ 10 ngày nhiệt độ 15 độ C trên máy (ACL TOP) , ≥ 3 ngày nhiệt độ 15 độ C trên máy (ACL Classic)</t>
  </si>
  <si>
    <t>Hóa chất dùng để XN thời gian PT, ISI ≤ 1,05. Dạng Bột khô và chất đệm pha loãng. Độ ổn định sử dụng sau khi hoàn nguyên (hoặc mở nắp) ≥ 10 ngày ở nhiệt độ 2-8 độ C và ≥ 4 ngày ở 15 độ C trên máy</t>
  </si>
  <si>
    <t>Hóa chất dùng để XN định lượng Fibrinogen-Clauss. Dạng Bột khô. Độ ổn định sử dụng sau khi hoàn nguyên (hoặc mở nắp) ≥ 3 ngày nhiệt độ 2-8 độ C , ≥ 1 tháng nhiệt độ -20 độ C, , ≥ 3 ngày nhiệt độ 15 độ C trên máy (ACL TOP), ≥ 8 giờ nhiệt độ 15 độ C trên máy (ACL Classic)</t>
  </si>
  <si>
    <t>Cóng phản ứng dùng trên hệ thống máy đông máu tự động. Dạng nhựa rắn 4 cóng liền khối trên một thanh.</t>
  </si>
  <si>
    <t>Hóa chất dung dịch dùng để làm sạch trên hệ thống máy đông máu tự động. Thành phần Acid clohydric 100 mmol/L. Dạng Lỏng.</t>
  </si>
  <si>
    <t>Hóa chất dung dịch dùng để làm sạch và tẩy nhiễm trên hệ thống máy đông máu tự động. Thành phần dung dịch natri hypoclorit chứa &lt; 5% clo tồn tại. Dạng Lỏng.</t>
  </si>
  <si>
    <t>Hóa chất dung dịch dùng để xúc rửa trên hệ thống phân tích đông máu tự động. Thành phần 2-Methyl-4-isothiazolin-3-one hydrochloride (Methylisothiazolinone hydrochloride)&lt; 0.005 %. Dạng Lỏng.</t>
  </si>
  <si>
    <t xml:space="preserve"> Chương trình ngoại kiểm Đông máu đáp ứng 5 thông số Đông máu cơ bản hoặc tương đương.  Có chu kỳ bắt đầu tháng 1-12 hàng năm. Phù hợp để tham gia chương trình ngoại kiểm Riqas  được triển khai tại các Trung tâm kiểm chuẩn</t>
  </si>
  <si>
    <t xml:space="preserve"> Chương trình ngoại kiểm Huyết học đáp ứng 11 thông số công thức máu hoặc tương đương. Chu kỳ  bắt đầu tháng 1-12 hàng năm.Phù hợp để tham gia chương trình ngoại kiểm Riqas được triển khai tại các Trung tâm kiểm chuẩn.</t>
  </si>
  <si>
    <t xml:space="preserve"> Chương trình ngoại kiểm Sinh hóa đáp ứng trên 50 thông số sinh hóa thường qui, bộ mỡ, hormones và kim loại vi lượng hoặc tương đương. Có chu kỳ bắt đầu tháng 1-12 hàng năm. Phù hợp để tham gia chương trình ngoại kiểm Riqas được triển khai tại các Trung tâm kiểm chuẩn.</t>
  </si>
  <si>
    <t>Kháng thể mouse IgG1, clone: 8G12, gắn màu PerCP
Đóng gói dạng dung dịch, 50 Test</t>
  </si>
  <si>
    <t>Kháng thể mouse IgG1, κ, clone: SJ25C1, gắn màu huỳnh quang PE-Cy7
Đóng gói dạng dung dịch, 100 Test, bảo quản 2-8oC</t>
  </si>
  <si>
    <t>Kháng thể mouse IgG2b, κ; clone: S-HCL-1; gắn màu PE
Đóng gói dạng dung dịch, 100 Test</t>
  </si>
  <si>
    <t>Kháng thể mouse IgG1; clone: SK7; gắn màu APC-H7
Đóng gói dạng dung dịch, 100 Test</t>
  </si>
  <si>
    <t>Kháng thể mouse IgG1, clone: L27, gắn màu V450
Đóng gói dạng dung dịch, 100 Test</t>
  </si>
  <si>
    <t>Kháng thể mouse IgG1, κ, clone: 5B8, gắn màu huỳnh quang FITC 
Đóng gói dạng dung dịch, 50 Test, bảo quản 2-8oC</t>
  </si>
  <si>
    <t>Kháng thể mouse IgG1, kappa, clone: E17-1519, gắn màu FITC
Đóng gói dạng dung dịch, 50 Test</t>
  </si>
  <si>
    <t>-CD117 clone 104D2, kháng thể mouse BALB / c IgG1, kappa gắn màu  PE-Cy™7
- Dạng dung dịch, bảo quản  2°C–8°C
- Tương thích sử dụng với  các loại máy đếm tế bào dòng chảy của BD FACS</t>
  </si>
  <si>
    <t>- CD79a, clone: HM47, kháng thể Mouse IgG1, κ, gắn màu PE
- Đóng gói: 100 test</t>
  </si>
  <si>
    <t>Kháng thể mouse IgG1, kappa, clone M-T701, gắn màu APC. 
Đóng gói dạng dung dịch, 100 Test</t>
  </si>
  <si>
    <t>Kháng thể mouse IgG1, clone: HI10a, gắn màu APC
Đóng gói dạng dung dịch, 100 Test</t>
  </si>
  <si>
    <t>Kháng thể mouse IgG2a,  kappa, clone: D12; gắn màu APC</t>
  </si>
  <si>
    <t>- CD14 clone MɸP9, kháng thể Mouse BALB/c IgG2b, κappa, gắn màu huỳnh quang FITC
- Bảo quản  : dạng dung dịch, 2°C–8°C
- Tương thích sử dụng với  các loại máy phân tích dòng chảy tế bào của BD FACS</t>
  </si>
  <si>
    <t>Kháng thể mouse IgG2b, clone: GAR-2(HIR-2), gắn màu PE
Đóng gói dạng dung dịch, 50 Test</t>
  </si>
  <si>
    <t>Kháng thể mouse IgG1, clone: 1-155-2, gắn màu PE
Đóng gói dạng dung dịch, 50 Tes</t>
  </si>
  <si>
    <t xml:space="preserve">Kháng thể mouse IgG1, clone: TB28-2, gắn màu FITC 
Đóng gói dạng dung dịch, 50 Test </t>
  </si>
  <si>
    <t>- CD3, clone: UCHT1, Kháng thể Mouse (BALB/c) IgG1, κ, gắn màu V450
- Đóng gói: 120 test</t>
  </si>
  <si>
    <t xml:space="preserve">- Ly giải các tế bào hồng cầu sau khi nhuộm huỳnh quang trực tiếp tế bào máu ngoại vi của người với các kháng thể đơn dòng
- Dung dịch nồng độ 10X, thành phần: 30.0% diethylene glycol, 9.99% formaldehyde, 3.51% methanol
- Quy cách: lọ 100mL, 2000 test cho chu trình thử nghiệm lyse/no wash, 500 test cho chu trình lyse/wash
</t>
  </si>
  <si>
    <t xml:space="preserve">Thành phần:Hypochlorous acid, sodium salt (1:1), Sodium hydroxide (Na(OH)) </t>
  </si>
  <si>
    <t>Thành phần: Ethanol, 2-phenoxy- (0 - 0.1%)</t>
  </si>
  <si>
    <t>- CD33 clone P67.6, kháng thể mouse BALB/c, IgG1, kappa, gắn màu PerCP-Cy™5.5
- Dạng dung dịch, bảo quản  2°C–8°C
- Tương thích sử dụng với  các loại máy đếm tế bào dòng chảy của BD FACS</t>
  </si>
  <si>
    <t>- CD38 clone HB-7, kháng thể Mouse BALB/c IgG1, gắn màu huỳnh quang FITC
- Bảo quản  : dạng dung dịch, 2°C–8°C
- Tương thích sử dụng với  các loại máy phân tích dòng chảy tế bào của BD FACS</t>
  </si>
  <si>
    <t>CD36, clone CB38, kháng thể Mouse IgM, κ, gắn màu V450.</t>
  </si>
  <si>
    <t xml:space="preserve"> - Sử dụng để thiết lập máy, thực hiện QC hàng ngày và xác định cài đặt ứng dụng lyse / wash (LW)
- Tương thích cho BD FACSCanto ™ II chạy phần mềm BD FACSDiva ™
- Thành phần: hạt bead trong PBS với BSA và 0,1% natri azide, bảo quản 2°C–8°C, tránh ánh sáng trực tiếp; thẻ mục tiêu MFI
- Đóng gói: 50 tests/ lọ 3mL/hộp</t>
  </si>
  <si>
    <t>- Thuốc thử cố định và ổn định tế bào để nhuộm các mục tiêu nội bào
- Gồm 5 mL thuốc thử A (≤1% formaldehyde) và 2.5 mL thuốc thử B (chứa chất tẩy rửa)
- Tương thích cho các máy đo dòng chảy tế bào BD FACS
- Bảo quản: nhiệt độ phòng (20°C–25°C), không để đông đá và tránh ánh sáng
- Quy cách: 50 test</t>
  </si>
  <si>
    <t>Sử dụng Công nghệ Xét nghiệm Hóa phát quang, chất phát quang Acridinium cho độ phát quang cao nhất. Lưu trữ trên hệ thống tới 30 ngày. Đảm bảo cho kết quả ổn định, tin cậy. Dùng phù hợp trên máy xét nghiệm Alinity</t>
  </si>
  <si>
    <t>Kỹ thuật xét nghiệm 2 bước rửa để giảm hiệu ứng Hook effects-(Âm tính giả do nồng độ kháng nguyên kháng thể cao).Sử dụng Công nghệ Xét nghiệm Hóa phát quang, chất phát quang Acridinium cho độ phát quang cao nhất. Đảm bảo cho kết quả ổn định, tin cậy. Dùng phù hợp trên máy xét nghiệm Alinity</t>
  </si>
  <si>
    <t>Xét nghiệm miễn dịch hai bước để phát hiện định tính kháng nguyên HIV p24 và các kháng thể kháng virus gây suy giảm miễn dịch ở người týp 1 và/hoặc týp 2 (HIV-1/HIV-2) trong huyết thanh hoặc huyết tương người sử dụng công nghệ vi hạt hóa phát quang (CMIA).
- Độ nhạy 100%; Độ đặc hiệu ≥ 99,9%</t>
  </si>
  <si>
    <t>Xét nghiệm miễn dịch hai bước để phát hiện định tính kháng thể kháng TP trong huyết thanh  hoặc huyết tương người sử dụng công nghệ vi hoạt hóa phát quang (CMIA).
- Độ nhạy 100%;  Độ đặc hiệu ≥99.94%</t>
  </si>
  <si>
    <t>Dung dịch được chứa trong can nhựa 975ml..</t>
  </si>
  <si>
    <t>Dung dịch bảo vệ kim được chứa trong 2 lọ nhựa 31.8ml. Bảo quản ở nhiệt độ 2°C-8°C</t>
  </si>
  <si>
    <t xml:space="preserve">Dung dịch tiền xử lý được chứa trong can nhựa 975ml. </t>
  </si>
  <si>
    <t>Dung dịch được chứa trong can nhựa 2L. Lưu trữ từ 15°C-30°C</t>
  </si>
  <si>
    <t>Cóng phản ứng, chất liệu bằng PVC, được tiệt trùng</t>
  </si>
  <si>
    <t>Mẫu chứng, gồm 4 thành phần:
 - MPX M(+)C : &lt; 0.001% RNA HIV-1 Nhóm M tổng hợp, &lt; 0.001% DNA HBV tổng hợp, &lt; 0.001% RNA HCV tổng hợp.
 - MPX O(+)C : &lt; 0.001% RNA HIV-1 Nhóm O tổng hợp.
 - MPX 2(+)C : &lt; 0.001% RNA HIV-2 tổng hợp.
 - MPX (-) C : Huyết tương người âm tính</t>
  </si>
  <si>
    <t xml:space="preserve"> - Là xét nghiệm định tính in vitro dùng để phát hiện trực tiếp: RNA HIV-1 Nhóm M, RNA HIV-1 Nhóm O, RNA HIV-2, RNA HCV, và DNA HBV, trong huyết tương và huyết thanh người. Dùng để sàng lọc mẫu hiến máu.
 - Cho phép phát hiện đồng thời và phân biệt RNA HIV, RNA HCV và DNA HBV trong một xét nghiệm duy nhất.
 - Sử dụng một kỹ thuật chuẩn bị acid nucleic, được khuếch đại, phát hiện và phân biệt bằng cách sử dụng PCR.</t>
  </si>
  <si>
    <t>Phù hợp với hệ thống PCR dùng sàng lọc NAT</t>
  </si>
  <si>
    <t>* Thành phần: Chất liệu được làm từ nhựa dùng trong y tế.</t>
  </si>
  <si>
    <t>Thành phần có chứa Lithium hydroxide</t>
  </si>
  <si>
    <t xml:space="preserve"> - Gồm 3 loại hóa chất :
+ HIV Positive Calibrator;
+ HCV Positive Calibrator;
+ HBV Positive Calibrator;</t>
  </si>
  <si>
    <t>Mẫu chứng âm</t>
  </si>
  <si>
    <t>Chứa các thành phần sau:
- Auto Detect 1: 1 x 245 mL
- Auto Detect 2: 1 x 245 mL</t>
  </si>
  <si>
    <t>Chứa các thành phần sau:
- Wash Solution: 1 x 2,9 L
- Oil: 1 x 260 mL
- Buffer for Deactivation Fruid: 1 x 245 mL</t>
  </si>
  <si>
    <t>-Phù hợp với quy trình của Viện</t>
  </si>
  <si>
    <t>Dung dịch rửa dùng cho hệ thống xét nghiệm acid nucleic</t>
  </si>
  <si>
    <t xml:space="preserve"> - Là xét nghiệm định tính in vitro dùng để phát hiện trực tiếp: RNA HIV-1 Nhóm M, RNA HIV-1 Nhóm O, RNA HIV-2, RNA HCV, và DNA HBV, trong huyết tương và huyết thanh người. Dùng để sàng lọc mẫu hiến máu.
 - Cho phép phát hiện đồng thời và phân biệt RNA HIV, RNA HCV, DNA HBV, và mẫu chứng nội trong một xét nghiệm duy nhất.
 - Nguyên lý xét nghiệm: dựa trên kỹ thuật chuẩn bị mẫu tự động hoàn toàn (tách chiết và tinh sạch acid nucleic) sau đó được khuếch đại và phát hiện PCR.</t>
  </si>
  <si>
    <t>Mẫu chứng âm huyết tương người bình thường</t>
  </si>
  <si>
    <t xml:space="preserve"> Mẫu chứng, bao gồm 3 thành phần:
 - MPX M (+) C : &lt; 0.001% (armored) RNA HIV-1 Nhóm M tổng hợp, &lt; 0.001% (armored) RNA HCV tổng hợp, &lt; 0.001% (plasmid) DNA HBV tổng hợp.
 - MPX O (+) C : &lt; 0.001% (armored) RNA HIV-1 Nhóm O tổng hợp.
 - MPX 2 (+) C : &lt; 0.001% (armored) RNA HIV-2 tổng hợp.</t>
  </si>
  <si>
    <t>Dung dịch chứa Neomycine sulfate và Chloramphenicol</t>
  </si>
  <si>
    <t>Dung dịch chứa Magnetizing solution,sodium azide (&lt; 0.1 %) hoặc tương đương</t>
  </si>
  <si>
    <t>Đĩa phủ sẵn AHG</t>
  </si>
  <si>
    <t>Dung dịch chứa Sodium azide (&lt;0.1%), sodium meta-arsenite (0.02%), bovine albumin hoặc tương đương</t>
  </si>
  <si>
    <t>Plate 96 giếng tráng sẵn Anti</t>
  </si>
  <si>
    <t>Bộ kit xét nghiệm Syphilis (bao gồm mẫu chứng và mẫu chuẩn)</t>
  </si>
  <si>
    <t>Bộ kit xét nghiệm HBsAg (bao gồm mẫu chứng và mẫu chuẩn)</t>
  </si>
  <si>
    <t>Bộ kit xét nghiệm HIV Ag/Ab (bao gồm mẫu chứng và mẫu chuẩn)</t>
  </si>
  <si>
    <t>Bộ kit xét nghiệm HCV Ag/Ab (bao gồm mẫu chứng và mẫu chuẩn)</t>
  </si>
  <si>
    <t>Đầu côn 300 mcl</t>
  </si>
  <si>
    <t>Đầu côn 1100 mcl</t>
  </si>
  <si>
    <t>Dung dịch chứa Potassium hydroxide &lt;2%</t>
  </si>
  <si>
    <t>VT.22.1</t>
  </si>
  <si>
    <t>Bơm kim tiêm 5ml/cc</t>
  </si>
  <si>
    <t>B</t>
  </si>
  <si>
    <t>VT.22.2</t>
  </si>
  <si>
    <t>Bơm kim tiêm 3ml/cc</t>
  </si>
  <si>
    <t>VT.22.3</t>
  </si>
  <si>
    <t>Bơm kim tiêm 10ml/cc</t>
  </si>
  <si>
    <t>VT.22.4</t>
  </si>
  <si>
    <t>Bơm kim tiêm 20ml</t>
  </si>
  <si>
    <t>VT.22.5</t>
  </si>
  <si>
    <t>Phin lọc Bạch Cầu truyền Hồng Cầu</t>
  </si>
  <si>
    <t>VT.22.6</t>
  </si>
  <si>
    <t>Kim tiêm vô trùng sử dụng một lần</t>
  </si>
  <si>
    <t>VT.22.7</t>
  </si>
  <si>
    <t>Lam kính mờ</t>
  </si>
  <si>
    <t>A</t>
  </si>
  <si>
    <t>VT.22.8</t>
  </si>
  <si>
    <t>Găng tay Không Tiệt Trùng</t>
  </si>
  <si>
    <t>VT.22.9</t>
  </si>
  <si>
    <t>Găng tay phẫu thuật tiệt trùng số 6.5;7;7.5</t>
  </si>
  <si>
    <t>VT.22.10</t>
  </si>
  <si>
    <t>VT.22.11</t>
  </si>
  <si>
    <t>Bông cắt miếng y tế 3cm x 3cm- 1kg TT</t>
  </si>
  <si>
    <t xml:space="preserve"> A</t>
  </si>
  <si>
    <t>VT.22.12</t>
  </si>
  <si>
    <t>VT.22.13</t>
  </si>
  <si>
    <t>Dây truyền dịch 20 giọt</t>
  </si>
  <si>
    <t>VT.22.14</t>
  </si>
  <si>
    <t>Khóa 3 ngã có dây dài 25cm</t>
  </si>
  <si>
    <t>VT.22.15</t>
  </si>
  <si>
    <t>kim chọc hút tủy xương dùng 1 lần</t>
  </si>
  <si>
    <t>VT.22.16</t>
  </si>
  <si>
    <t>Kim luồn tĩnh mạch các số</t>
  </si>
  <si>
    <t>VT.22.17</t>
  </si>
  <si>
    <t>Băng keo lụa</t>
  </si>
  <si>
    <t>VT.22.18</t>
  </si>
  <si>
    <t>VT.22.19</t>
  </si>
  <si>
    <t>VT.22.20</t>
  </si>
  <si>
    <t>VT.22.21</t>
  </si>
  <si>
    <t>Tube Heparin</t>
  </si>
  <si>
    <t>VT.22.22</t>
  </si>
  <si>
    <t>Ống nghiệm lấy máu chân không, chứa chống đông EDTA K2 2ml</t>
  </si>
  <si>
    <t>VT.22.23</t>
  </si>
  <si>
    <t>Ống nghiệm lấy máu chân không Clot Activator 4ml</t>
  </si>
  <si>
    <t>VT.22.24</t>
  </si>
  <si>
    <t>Ống nghiệm lấy máu chân không, chứa chống đông EDTA K3 6ml</t>
  </si>
  <si>
    <t>VT.22.25</t>
  </si>
  <si>
    <t>Túi máu ba đỉnh -đỉnh 350 ml</t>
  </si>
  <si>
    <t>C</t>
  </si>
  <si>
    <t>VT.22.26</t>
  </si>
  <si>
    <t>HC.TBDC.22.1</t>
  </si>
  <si>
    <t>Cellpack DCL 
(DCL-300A)</t>
  </si>
  <si>
    <t>HC.TBDC.22.2</t>
  </si>
  <si>
    <t xml:space="preserve">Sulfolyser </t>
  </si>
  <si>
    <t>HC.TBDC.22.3</t>
  </si>
  <si>
    <t>Lysercell WNR
(WNR-210A)</t>
  </si>
  <si>
    <t>HC.TBDC.22.4</t>
  </si>
  <si>
    <t>Lysercell WDF
(WDF-210A)</t>
  </si>
  <si>
    <t>HC.TBDC.22.5</t>
  </si>
  <si>
    <t xml:space="preserve">Fluorocell WNR </t>
  </si>
  <si>
    <t>HC.TBDC.22.6</t>
  </si>
  <si>
    <t>Fluorocell WDF</t>
  </si>
  <si>
    <t>HC.TBDC.22.7</t>
  </si>
  <si>
    <t xml:space="preserve">Cellclean Auto </t>
  </si>
  <si>
    <t>HC.TBDC.22.8</t>
  </si>
  <si>
    <t>XN Check Level 1</t>
  </si>
  <si>
    <t>HC.TBDC.22.9</t>
  </si>
  <si>
    <t>XN Check Level 2</t>
  </si>
  <si>
    <t>HC.TBDC.22.10</t>
  </si>
  <si>
    <t>XN Check Level 3</t>
  </si>
  <si>
    <t>HC.HG.22.1</t>
  </si>
  <si>
    <t>Hóa chất điện di Hb trên Minicap
(Minicap Hemoglobin)</t>
  </si>
  <si>
    <t>HC.HG.22.2</t>
  </si>
  <si>
    <t>Dung dịch rửa dùng cho máy điện di (Minicap Flex Piercing Capiclean hoặc tương đương)</t>
  </si>
  <si>
    <t>HC.SH1.22.1</t>
  </si>
  <si>
    <t>Hóa chất xét nghiệm Acid Uric</t>
  </si>
  <si>
    <t>HC.SH1.22.2</t>
  </si>
  <si>
    <t>Hóa chất xét nghiệm Albumin BCG</t>
  </si>
  <si>
    <t>HC.SH1.22.3</t>
  </si>
  <si>
    <t>Hóa chất xét nghiệm Alanine Aminotransferase</t>
  </si>
  <si>
    <t>HC.SH1.22.4</t>
  </si>
  <si>
    <t>Hóa chất xét nghiệm ASPARTATE AMINOTRANSFERASE</t>
  </si>
  <si>
    <t>HC.SH1.22.5</t>
  </si>
  <si>
    <t>Hóa chất xét nghiệm Direct Bilirubin</t>
  </si>
  <si>
    <t>HC.SH1.22.6</t>
  </si>
  <si>
    <t>Hóa chất xét nghiệm Total Bilirubin</t>
  </si>
  <si>
    <t>HC.SH1.22.7</t>
  </si>
  <si>
    <t>Hóa chất pha loãng mẫu điện cực</t>
  </si>
  <si>
    <t>HC.SH1.22.8</t>
  </si>
  <si>
    <t>Hóa chất xét nghiệm Cholesterol</t>
  </si>
  <si>
    <t>HC.SH1.22.9</t>
  </si>
  <si>
    <t>Hóa chất xét nghiệm CREATININE</t>
  </si>
  <si>
    <t>HC.SH1.22.10</t>
  </si>
  <si>
    <t>Hóa chất xét nghiệm Gamma- Glutamyl Transferase</t>
  </si>
  <si>
    <t>HC.SH1.22.11</t>
  </si>
  <si>
    <t>Hóa chất xét nghiệm Glucose</t>
  </si>
  <si>
    <t>HC.SH1.22.12</t>
  </si>
  <si>
    <t>Hóa chất xét nghiệm Ultra HDL</t>
  </si>
  <si>
    <t>HC.SH1.22.13</t>
  </si>
  <si>
    <t>Chất hiệu chuẩn chung cho xét nghiệm HDL, LDL, Tryglyceric</t>
  </si>
  <si>
    <t>HC.SH1.22.14</t>
  </si>
  <si>
    <t>Hóa chất xét nghiệm C- Reactive Protein</t>
  </si>
  <si>
    <t>HC.SH1.22.15</t>
  </si>
  <si>
    <t>Hóa chất xét nghiệm Transferrin</t>
  </si>
  <si>
    <t>HC.SH1.22.16</t>
  </si>
  <si>
    <t>Chất hiệu chuẩn chung cho các xét nghiệm protein đặc biệt</t>
  </si>
  <si>
    <t>HC.SH1.22.17</t>
  </si>
  <si>
    <t>Hóa chất xét nghiệm Triglyceride</t>
  </si>
  <si>
    <t>HC.SH1.22.18</t>
  </si>
  <si>
    <t>Chất hiệu chuẩn chung albumin, calcium, cholesterol , Sắt …</t>
  </si>
  <si>
    <t>HC.SH1.22.19</t>
  </si>
  <si>
    <t>Dung dịch rửa máy hằng ngày máy sinh hóa</t>
  </si>
  <si>
    <t>HC.SH1.22.20</t>
  </si>
  <si>
    <t>Hóa chất rửa axit máy sinh hóa</t>
  </si>
  <si>
    <t>HC.SH1.22.21</t>
  </si>
  <si>
    <t>Nước rửa kiềm máy sinh hóa</t>
  </si>
  <si>
    <t>HC.SH1.22.22</t>
  </si>
  <si>
    <t>Chíp ion đồ</t>
  </si>
  <si>
    <t>HC.SH2.22.1</t>
  </si>
  <si>
    <t>Dung dịch tham chiếu cho xét nghiệm điện giải</t>
  </si>
  <si>
    <t>HC.SH2.22.2</t>
  </si>
  <si>
    <t>Calcium</t>
  </si>
  <si>
    <t>HC.SH2.22.3</t>
  </si>
  <si>
    <t>Iron</t>
  </si>
  <si>
    <t>HC.SH2.22.4</t>
  </si>
  <si>
    <t>Total protein</t>
  </si>
  <si>
    <t>HC.SH2.22.5</t>
  </si>
  <si>
    <t xml:space="preserve">Urea Nitrogen Reagent kit   </t>
  </si>
  <si>
    <t>HC.SH2.22.6</t>
  </si>
  <si>
    <t>Detergent A</t>
  </si>
  <si>
    <t>HC.SH2.22.7</t>
  </si>
  <si>
    <t>QC chung sinh hóa mức 1 Technopath MCC - Multichem S Plus Level 1 (Assayed)</t>
  </si>
  <si>
    <t>HC.SH2.22.8</t>
  </si>
  <si>
    <t>QC chung sinh hóa mức 2 Technopath MCC - Multichem S Plus Level 2 (Assayed)</t>
  </si>
  <si>
    <t>HC.SH2.22.9</t>
  </si>
  <si>
    <t>QC chung sinh hóa mức 3 Technopath MCC - Multichem S Plus Level 3 (Assayed)</t>
  </si>
  <si>
    <t>HC.XNMD.22.1</t>
  </si>
  <si>
    <t>Chất hiệu chuẩn định tính HBsAg</t>
  </si>
  <si>
    <t>D</t>
  </si>
  <si>
    <t>HC.XNMD.22.2</t>
  </si>
  <si>
    <t>Hóa chất xét nghiệm định tính HBsAg</t>
  </si>
  <si>
    <t>HC.XNMD.22.3</t>
  </si>
  <si>
    <t>Hóa chất xét nghiệm anti HCV</t>
  </si>
  <si>
    <t>HC.XNMD.22.4</t>
  </si>
  <si>
    <t>Chất hiệu chuẩn định tính HIV</t>
  </si>
  <si>
    <t>HC.XNMD.22.5</t>
  </si>
  <si>
    <t>Hóa chất xét nghiệm định tính HIV</t>
  </si>
  <si>
    <t>HC.XNMD.22.6</t>
  </si>
  <si>
    <t>Hóa chất xét nghiệm Ferritin</t>
  </si>
  <si>
    <t>HC.XNMD.22.7</t>
  </si>
  <si>
    <t>Dung dịch rửa dùng trên máy miễn dịch</t>
  </si>
  <si>
    <t>HC.XNMD.22.8</t>
  </si>
  <si>
    <t>Dung dịch Trigger chạy trên máy miễn dịch</t>
  </si>
  <si>
    <t>HC.XNMD.22.9</t>
  </si>
  <si>
    <t>Dung dịch Pre- Trigger chạy trên máy miễn dịch</t>
  </si>
  <si>
    <t>HC.XNMD.22.10</t>
  </si>
  <si>
    <t>Cóng phản ứng</t>
  </si>
  <si>
    <t>HC.DM.22.1</t>
  </si>
  <si>
    <t>SynthASil</t>
  </si>
  <si>
    <t>HC.DM.22.2</t>
  </si>
  <si>
    <t>HC.DM.22.3</t>
  </si>
  <si>
    <t>HC.DM.22.4</t>
  </si>
  <si>
    <t>HC.DM.22.5</t>
  </si>
  <si>
    <t>HC.DM.22.6</t>
  </si>
  <si>
    <t>HC.DM.22.7</t>
  </si>
  <si>
    <t>HC.VS.22.1</t>
  </si>
  <si>
    <t>Chai cấy máu hiếu khí người lớn</t>
  </si>
  <si>
    <t>HC.NK.22.1</t>
  </si>
  <si>
    <t>Chương trình ngoại kiểm Đông máu</t>
  </si>
  <si>
    <t>HC.NK.22.2</t>
  </si>
  <si>
    <t>Chương trình ngoại kiểm Huyết học</t>
  </si>
  <si>
    <t>HC.NK.22.3</t>
  </si>
  <si>
    <t>Chương trình ngoại kiểm Sinh hóa</t>
  </si>
  <si>
    <t>HC.FL1.22.1</t>
  </si>
  <si>
    <t>CD34 (8G12) PERCP</t>
  </si>
  <si>
    <t>HC.FL1.22.2</t>
  </si>
  <si>
    <t>CD19 PE Cy7</t>
  </si>
  <si>
    <t>HC.FL1.22.3</t>
  </si>
  <si>
    <t>CD22 PE</t>
  </si>
  <si>
    <t>HC.FL1.22.4</t>
  </si>
  <si>
    <t>CD3 APC-H7 SK7</t>
  </si>
  <si>
    <t>HC.FL1.22.5</t>
  </si>
  <si>
    <t>CD20 V450</t>
  </si>
  <si>
    <t>HC.FL1.22.6</t>
  </si>
  <si>
    <t>Anti-Myeloperoxidase (5B8) FITC</t>
  </si>
  <si>
    <t>HC.FL1.22.7</t>
  </si>
  <si>
    <t>ANTI-TDT FITC</t>
  </si>
  <si>
    <t>HC.FL1.22.8</t>
  </si>
  <si>
    <t>CD117(104D2) PE-CyTM7</t>
  </si>
  <si>
    <t>HC.FL1.22.9</t>
  </si>
  <si>
    <t>HC.FL1.22.10</t>
  </si>
  <si>
    <t>CD7 (M-T701) APC</t>
  </si>
  <si>
    <t>HC.FL1.22.11</t>
  </si>
  <si>
    <t>CD10 APC HI10a 1</t>
  </si>
  <si>
    <t>HC.FL1.22.12</t>
  </si>
  <si>
    <t>CD 11b APC</t>
  </si>
  <si>
    <t>HC.FL1.22.13</t>
  </si>
  <si>
    <t>CD14 (MɸP9) FITC</t>
  </si>
  <si>
    <t>HC.FL1.22.14</t>
  </si>
  <si>
    <t>Glycophorin  A PE</t>
  </si>
  <si>
    <t>HC.FL1.22.15</t>
  </si>
  <si>
    <t>ANTI-LAMBDA  PE RUO</t>
  </si>
  <si>
    <t>HC.FL1.22.16</t>
  </si>
  <si>
    <t>ANTI-KAPPA  FITC</t>
  </si>
  <si>
    <t>HC.FL1.22.17</t>
  </si>
  <si>
    <t xml:space="preserve">V450 Mouse Anti- Human CD </t>
  </si>
  <si>
    <t>HC.FL1.22.18</t>
  </si>
  <si>
    <t>BD FACS Lysing Solution l0X
(BD FACS™ Lysing Solution)</t>
  </si>
  <si>
    <t>HC.FL1.22.19</t>
  </si>
  <si>
    <t>FACS Clean Solution</t>
  </si>
  <si>
    <t>HC.FL1.22.20</t>
  </si>
  <si>
    <t>HC.FL1.22.21</t>
  </si>
  <si>
    <t>HC.FL1.22.22</t>
  </si>
  <si>
    <t>CD45 (2D1) V500-C</t>
  </si>
  <si>
    <t>HC.FL2.22.1</t>
  </si>
  <si>
    <t>CD13 PE CE
(CD13 (L138) PE)</t>
  </si>
  <si>
    <t>HC.FL2.22.2</t>
  </si>
  <si>
    <t>CD33 PerCP-Cy5.5 Clone P67.6</t>
  </si>
  <si>
    <t>HC.FL2.22.3</t>
  </si>
  <si>
    <t>CD38 FITC HB-7 CE</t>
  </si>
  <si>
    <t>HC.FL2.22.4</t>
  </si>
  <si>
    <t>Anti-HLA-DR V450 CE
(Anti-HLA-DR (L243) V450)</t>
  </si>
  <si>
    <t>HC.FL2.22.5</t>
  </si>
  <si>
    <t>Hu CD36 Horizon V450 CB38</t>
  </si>
  <si>
    <t>HC.FL2.22.6</t>
  </si>
  <si>
    <t>ACSDiva CS&amp;T IVD beads
(BD FACSDiva™ CS&amp;T Beads)</t>
  </si>
  <si>
    <t>HC.FL2.22.7</t>
  </si>
  <si>
    <t xml:space="preserve">BD IntraSure Kit </t>
  </si>
  <si>
    <t>HC.ATTM.22.1</t>
  </si>
  <si>
    <t>Anti A</t>
  </si>
  <si>
    <t>HC.ATTM.22.2</t>
  </si>
  <si>
    <t>Anti B</t>
  </si>
  <si>
    <t>HC.ATTM.22.3</t>
  </si>
  <si>
    <t>Anti D</t>
  </si>
  <si>
    <t>HC.ATTM.22.4</t>
  </si>
  <si>
    <t>AHG</t>
  </si>
  <si>
    <t>HC.HPQ.22.1</t>
  </si>
  <si>
    <t>Hóa chất hiệu chứng HBSAg</t>
  </si>
  <si>
    <t>HC.HPQ.22.2</t>
  </si>
  <si>
    <t>Hóa chất định tính kháng nguyên bề mặt viêm gan B (HBsAg)</t>
  </si>
  <si>
    <t>HC.HPQ.22.3</t>
  </si>
  <si>
    <t>Hóa chất hiệu chứng HIV Ag/Ab</t>
  </si>
  <si>
    <t>HC.HPQ.22.4</t>
  </si>
  <si>
    <t>Hóa chất định tính đồng thời kháng nguyên HIV p24 và các kháng thể kháng virus gây suy giảm miễn dịch ở người loại 1 và / hoặc loại 2 (HIV-1/HIV-2)</t>
  </si>
  <si>
    <t>HC.HPQ.22.5</t>
  </si>
  <si>
    <t>Hóa chất định tính kháng thể kháng Treponema Pallidum (TP)</t>
  </si>
  <si>
    <t>HC.HPQ.22.6</t>
  </si>
  <si>
    <t>Hóa chất hiệu chứng Syphilis</t>
  </si>
  <si>
    <t>HC.HPQ.22.7</t>
  </si>
  <si>
    <t>Hóa chất kích hoạt phản ứng CMIA</t>
  </si>
  <si>
    <t>HC.HPQ.22.8</t>
  </si>
  <si>
    <t>Nước rửa kim, dùng cho máy xét nghiệm miễn dịch</t>
  </si>
  <si>
    <t>HC.HPQ.22.9</t>
  </si>
  <si>
    <t>Hóa chất tiền xử lí kích hoạt phản ứng CMIA</t>
  </si>
  <si>
    <t>HC.HPQ.22.10</t>
  </si>
  <si>
    <t>Nước rửa sử dụng trên máy xét nghiệm miễn dịch</t>
  </si>
  <si>
    <t>HC.HPQ.22.11</t>
  </si>
  <si>
    <t>HC.NAT1.22.1</t>
  </si>
  <si>
    <t>Multi control cho 03 xét nghiệm HBVDNA, HCVRNA, HIVRNA</t>
  </si>
  <si>
    <t>HC.NAT1.22.2</t>
  </si>
  <si>
    <t>Kit xét nghiệm đồng thời 3 chỉ số HBVDNA, HCVRNA, HIVRNA</t>
  </si>
  <si>
    <t>HC.NAT1.22.3</t>
  </si>
  <si>
    <t>Dung dịch rửa máy</t>
  </si>
  <si>
    <t>HC.NAT1.22.4</t>
  </si>
  <si>
    <t>Đơn vị xử lý mẫu phù hợp cho máy CAP/CTM48 hoặc tương đương</t>
  </si>
  <si>
    <t>HC.NAT1.22.5</t>
  </si>
  <si>
    <t>Đầu cone hút mẫu phù hợp cho máy cobas s201 nat</t>
  </si>
  <si>
    <t>HC.NAT1.22.6</t>
  </si>
  <si>
    <t>Đầu côn có đầu lọc</t>
  </si>
  <si>
    <t>HC.NAT1.22.7</t>
  </si>
  <si>
    <t>Tube chứa DNA phù hợp cho máy CAP/CTM48 hoặc tương đương</t>
  </si>
  <si>
    <t>HC.NAT1.22.8</t>
  </si>
  <si>
    <t>Tube chứa mẫu phù hợp cho máy CAP/CTM48 hoặc tương đương</t>
  </si>
  <si>
    <t>HC.NAT2.22.1</t>
  </si>
  <si>
    <t>BOX 1 PROCLEIX ULTRIO ELITE ASSAY</t>
  </si>
  <si>
    <t>HC.NAT2.22.2</t>
  </si>
  <si>
    <t>BOX 2 PROCLEIX ULTRIO ELITE ASSAY</t>
  </si>
  <si>
    <t>HC.NAT2.22.3</t>
  </si>
  <si>
    <t>BOX 3 PROCLEIX ULTRIO ELITE ASSAY</t>
  </si>
  <si>
    <t>HC.NAT2.22.4</t>
  </si>
  <si>
    <t>TARGET ENHANCER REAGENT</t>
  </si>
  <si>
    <t>HC.NAT2.22.5</t>
  </si>
  <si>
    <t>POSITIVE CALIBRATORS</t>
  </si>
  <si>
    <t>HC.NAT2.22.6</t>
  </si>
  <si>
    <t xml:space="preserve">NEGATIVE CALIBRATORS </t>
  </si>
  <si>
    <t>HC.NAT2.22.7</t>
  </si>
  <si>
    <t>PROCLEIX AUTO DETECT REAGENTS</t>
  </si>
  <si>
    <t>HC.NAT2.22.8</t>
  </si>
  <si>
    <t>PROCLEIX ASSAY FLUIDS</t>
  </si>
  <si>
    <t>HC.NAT2.22.9</t>
  </si>
  <si>
    <t>Típ nhựa có màng lọc 1000 µL cho máy Tecan SP dùng cho xét nghiệm NAT</t>
  </si>
  <si>
    <t>HC.NAT2.22.10</t>
  </si>
  <si>
    <t>Típ nhựa có màng lọc 1,0 ML cho máy Panter dùng cho xét nghiệm NAT</t>
  </si>
  <si>
    <t>HC.NAT2.22.11</t>
  </si>
  <si>
    <t>Ống phản ứng MTU dùng cho xét nghiệm NAT</t>
  </si>
  <si>
    <t>HC.NAT2.22.12</t>
  </si>
  <si>
    <t xml:space="preserve">ADVANCED CLEANING SOLUTION </t>
  </si>
  <si>
    <t>HC.NAT3.22.1</t>
  </si>
  <si>
    <t>Kit xét nghiệm NAT đồing thời 03 chỉ số HIV, HBV, HCV</t>
  </si>
  <si>
    <t>HC.NAT3.22.2</t>
  </si>
  <si>
    <t>Set control âm cho xét nghiệm NAT đồng thời 03 chỉ số HIV, HBV, HCV trong 01 mẫu xét nghiệm</t>
  </si>
  <si>
    <t>HC.NAT3.22.3</t>
  </si>
  <si>
    <t>Set control dương cho xét nghiệm NAT đồng thời 03 chỉ số HIV, HBV, HCV trong 01 mẫu xét nghiệm</t>
  </si>
  <si>
    <t>HC.NAT3.22.4</t>
  </si>
  <si>
    <t>Dung dịch pha loãng mẫu cho xét nghiệm NAT đồng thời 03 chỉ số HIV, HBV, HCV</t>
  </si>
  <si>
    <t>HC.NAT3.22.5</t>
  </si>
  <si>
    <t>Dung dịch ly giải mẫu cho xét nghiệm NAT đồng thời 03 chỉ số HIV, HBV, HCV</t>
  </si>
  <si>
    <t>HC.NAT3.22.6</t>
  </si>
  <si>
    <t>Dung dịch rửa máy cho xét nghiệm NAT đồng thời 03 chỉ số HIV, HBV, HCV</t>
  </si>
  <si>
    <t>HC.NAT3.22.7</t>
  </si>
  <si>
    <t>Hạt bi thuỷ tính từ tính để chuẩn bị mẫu trong xét nghiệm NAT đồng thời 03 chỉ số HIV, HBV, HCV</t>
  </si>
  <si>
    <t>HC.NAT3.22.8</t>
  </si>
  <si>
    <t>Ống đựng mẫu thứ cấp phù hợp cho máy miễn dịch tự động Cobas hiện có tại bệnh viện</t>
  </si>
  <si>
    <t>HC.NAT3.22.9</t>
  </si>
  <si>
    <t>Cobas omni Processing Plate phù hợp cho máy Cobas 8000 hoặc tương đương</t>
  </si>
  <si>
    <t>HC.NAT3.22.10</t>
  </si>
  <si>
    <t>Cobas omni Amplification Plate phù hợp cho máy Cobas 8000 hoặc tương đương</t>
  </si>
  <si>
    <t>HC.NAT3.22.11</t>
  </si>
  <si>
    <t>Cobas omni Pipette Tips phù hợp cho máy Cobas 8000 hoặc tương đương</t>
  </si>
  <si>
    <t>HC.SLMD.22.1</t>
  </si>
  <si>
    <t>Dung dịch pha loãng hồng cầu</t>
  </si>
  <si>
    <t>HC.SLMD.22.2</t>
  </si>
  <si>
    <t>Dung dịch từ tính</t>
  </si>
  <si>
    <t>HC.SLMD.22.3</t>
  </si>
  <si>
    <t>Đĩa phủ sẵn  AHG</t>
  </si>
  <si>
    <t>HC.SLMD.22.4</t>
  </si>
  <si>
    <t>Dung dịch Bromeline</t>
  </si>
  <si>
    <t>HC.SLMD.22.5</t>
  </si>
  <si>
    <t>Bộ định nhóm máu tự động</t>
  </si>
  <si>
    <t>HC.SLMD.22.6</t>
  </si>
  <si>
    <t>Hóa chất xét nghiệm sàng lọc giang mai</t>
  </si>
  <si>
    <t>HC.SLMD.22.7</t>
  </si>
  <si>
    <t>Hóa chất xét nghiệm sàng lọc HBsAg</t>
  </si>
  <si>
    <t>HC.SLMD.22.8</t>
  </si>
  <si>
    <t>Hóa chất xét nghiệm sàng lọc HIV Ag/Ab</t>
  </si>
  <si>
    <t>HC.SLMD.22.9</t>
  </si>
  <si>
    <t>Hóa chất xét nghiệm sàng lọc HCV</t>
  </si>
  <si>
    <t>HC.SLMD.22.10</t>
  </si>
  <si>
    <t>Vật tư sàng lọc 1</t>
  </si>
  <si>
    <t>HC.SLMD.22.11</t>
  </si>
  <si>
    <t>Vật tư sàng lọc 2</t>
  </si>
  <si>
    <t>HC.SLMD.22.12</t>
  </si>
  <si>
    <t>Nước rửa máy</t>
  </si>
  <si>
    <r>
      <rPr>
        <sz val="10"/>
        <color theme="1"/>
        <rFont val="Times New Roman"/>
        <family val="1"/>
      </rPr>
      <t>BD FACS</t>
    </r>
    <r>
      <rPr>
        <vertAlign val="superscript"/>
        <sz val="10"/>
        <color theme="1"/>
        <rFont val="Times New Roman"/>
        <family val="1"/>
      </rPr>
      <t>TM</t>
    </r>
    <r>
      <rPr>
        <sz val="10"/>
        <color theme="1"/>
        <rFont val="Times New Roman"/>
        <family val="1"/>
      </rPr>
      <t xml:space="preserve"> Shutdown Solution </t>
    </r>
  </si>
  <si>
    <t>Ống</t>
  </si>
  <si>
    <t>Cây (hộp/100)</t>
  </si>
  <si>
    <t>Cây (hộp/50 cái)</t>
  </si>
  <si>
    <t>Bộ (40 cái/thùng)</t>
  </si>
  <si>
    <t>Cây (Gói/cây)</t>
  </si>
  <si>
    <t>Hộp/72 cái</t>
  </si>
  <si>
    <t>Cặp (hộp 50)</t>
  </si>
  <si>
    <t>Miếng (hộp 102 miếng)</t>
  </si>
  <si>
    <t>Kg (1kg/gói)</t>
  </si>
  <si>
    <t>Cái (50 cái/hộp)</t>
  </si>
  <si>
    <t>Bộ (G/1 bộ)</t>
  </si>
  <si>
    <t>Cái (G/1 cái)</t>
  </si>
  <si>
    <t>Cây (mỗi cái trong bao vô trùng)</t>
  </si>
  <si>
    <t>Cuộn (hộp/24 cuộn)</t>
  </si>
  <si>
    <t>Ống (100 ống/khay, 2400 cái/thùng)</t>
  </si>
  <si>
    <t>Ống (500 ống/gói, 2500 ống/thùng)</t>
  </si>
  <si>
    <t>Ống (khay 100 ống)</t>
  </si>
  <si>
    <t>Cái</t>
  </si>
  <si>
    <t>Túi</t>
  </si>
  <si>
    <t>Cái (25 cái/hộp)</t>
  </si>
  <si>
    <t>ml (20L x 1)</t>
  </si>
  <si>
    <t>ml (1.5L x 2)</t>
  </si>
  <si>
    <t>ml 
(5L x 1)</t>
  </si>
  <si>
    <t>ml 
(82 mL x 2)</t>
  </si>
  <si>
    <t>ml 
(42 mL x 2)</t>
  </si>
  <si>
    <t>ml 
(4mL x 20)</t>
  </si>
  <si>
    <t>ml (3.0 mL x 1)</t>
  </si>
  <si>
    <t>Hộp (2 x 250 ml)</t>
  </si>
  <si>
    <t>Hộp (1 x 25 ml)</t>
  </si>
  <si>
    <t>Hộp (1300 test)</t>
  </si>
  <si>
    <t>Hộp (2607 test)</t>
  </si>
  <si>
    <t>Hộp (3621 test)</t>
  </si>
  <si>
    <t>Hộp 
(hộp/10 bộ/2000 test)</t>
  </si>
  <si>
    <t>Hộp (hộp/10 bộ/2750 test)</t>
  </si>
  <si>
    <t>Hộp (10 chai x 93 ml</t>
  </si>
  <si>
    <t>Hộp (3032 test)</t>
  </si>
  <si>
    <t>Hộp/1875 test</t>
  </si>
  <si>
    <t>Hộp (1500 test)</t>
  </si>
  <si>
    <t>Hộp (1440 test)</t>
  </si>
  <si>
    <t>Hộp (6 chai x 1ml)</t>
  </si>
  <si>
    <t>Hộp (600 test)</t>
  </si>
  <si>
    <t>Hộp (391 test)</t>
  </si>
  <si>
    <t>Hộp (5 chai x 1 ml)</t>
  </si>
  <si>
    <t>Hộp (6 chai x 5 ml)</t>
  </si>
  <si>
    <t>Hộp (2 chai x 500 ml)</t>
  </si>
  <si>
    <t>Hộp (1 cái)</t>
  </si>
  <si>
    <t>Hộp (2 x 2 L/hộp)</t>
  </si>
  <si>
    <t>Hộp (1500 test/hộp)</t>
  </si>
  <si>
    <t>Hộp (918 test/hộp)</t>
  </si>
  <si>
    <t>Hộp (10 x 84 ml/hộp)</t>
  </si>
  <si>
    <t>Hộp/ (5 x 10ml và 5 x 12ml)</t>
  </si>
  <si>
    <t>Hộp (2 x 500 ml/hộp)</t>
  </si>
  <si>
    <t>Hộp  (12 x 5ml/hộp)</t>
  </si>
  <si>
    <t>Hộp (12 x 5ml/hộp)</t>
  </si>
  <si>
    <t>Hộp (2 chai 4.0 ml)</t>
  </si>
  <si>
    <t>Hộp (100 tests)</t>
  </si>
  <si>
    <t>Hộp (1 chai x 4.0 ml)</t>
  </si>
  <si>
    <t>Hộp (4 chai x 975 ml)</t>
  </si>
  <si>
    <t>Hộp (4000 cái)</t>
  </si>
  <si>
    <t>Hộp (hộp/5 x 10 ml + 5 x 10 ml)</t>
  </si>
  <si>
    <t>Hộp (hộp/5 x 20 ml + 5 x 20 ml)</t>
  </si>
  <si>
    <t>Hộp (hộp/ 10 x 2ml)</t>
  </si>
  <si>
    <t>Hộp (Hộp/2400 cuvette)</t>
  </si>
  <si>
    <t>Hộp (Hộp/1 x 500 ml)</t>
  </si>
  <si>
    <t>Hộp (hộp/1 x 80 ml)</t>
  </si>
  <si>
    <t>Bình (bình/1 x 4000 ml)</t>
  </si>
  <si>
    <t>Chai</t>
  </si>
  <si>
    <t xml:space="preserve"> Hộp (hộp/6 x 1 ml)</t>
  </si>
  <si>
    <t xml:space="preserve"> Hộp (hộp/3 x 2 ml)</t>
  </si>
  <si>
    <t>Hộp (hộp/6 x 5 ml)</t>
  </si>
  <si>
    <t xml:space="preserve"> Hộp (hộp/50 test)</t>
  </si>
  <si>
    <t>Hộp (hộp/100 test)</t>
  </si>
  <si>
    <t>Hộp(hộp/50 test)</t>
  </si>
  <si>
    <t>Hộp (hộp/50 test)</t>
  </si>
  <si>
    <t>Hộp(hộp/100 test)</t>
  </si>
  <si>
    <t>Hộp (Hộp/50 test)</t>
  </si>
  <si>
    <t>Hộp (hộp/120 test)</t>
  </si>
  <si>
    <t>Hộp (hộp/100 ml)</t>
  </si>
  <si>
    <t>Thùng (thùng/5 lít)</t>
  </si>
  <si>
    <t>Thùng (thùng/20 lít)</t>
  </si>
  <si>
    <t>Lọ (Lọ/100 test)</t>
  </si>
  <si>
    <t>Lọ (lọ/50 test)</t>
  </si>
  <si>
    <t>Lọ (lọ/100 test)</t>
  </si>
  <si>
    <t>Lọ</t>
  </si>
  <si>
    <t>Hộp (hộp/2 x 8 ml)</t>
  </si>
  <si>
    <t>Hộp (hộp /2 x 100 tests)</t>
  </si>
  <si>
    <t>Hộp (hộp/4 x 8 ml)</t>
  </si>
  <si>
    <t>Hộp (hộp/2 x 100 tests)</t>
  </si>
  <si>
    <t>Hộp (hộp/4 x 975 ml</t>
  </si>
  <si>
    <t>Hộp (hộp/2 chai x 31.8 ml)</t>
  </si>
  <si>
    <t>Hộp (hộp/ 2 x 2L</t>
  </si>
  <si>
    <t>cái</t>
  </si>
  <si>
    <t>Khay</t>
  </si>
  <si>
    <t>Test</t>
  </si>
  <si>
    <t>ml</t>
  </si>
  <si>
    <t>Hộp (Hộp/3840 cái)</t>
  </si>
  <si>
    <t>Tube</t>
  </si>
  <si>
    <t>Hộp (hộp/1000 tests)</t>
  </si>
  <si>
    <t>Hộp (hộp/3 x 15 ống x 2ml)</t>
  </si>
  <si>
    <t>Hộp (hộp/30 lọ x 2ml)</t>
  </si>
  <si>
    <t>Cái (9600 Cái/hộp)</t>
  </si>
  <si>
    <t>Tip (2304 tip/hộp)</t>
  </si>
  <si>
    <t>Cái (100 Cái/ hộp (tương đương 500 ống/hộp)</t>
  </si>
  <si>
    <t>chai (chai/255ml)</t>
  </si>
  <si>
    <t>Rack</t>
  </si>
  <si>
    <t>4</t>
  </si>
  <si>
    <t>1</t>
  </si>
  <si>
    <t>2</t>
  </si>
  <si>
    <t>3</t>
  </si>
  <si>
    <t>5</t>
  </si>
  <si>
    <t>Không phân nhóm TTBYT</t>
  </si>
  <si>
    <t>Nhóm 3</t>
  </si>
  <si>
    <t>SỞ Y TẾ THÀNH PHỐ CẦN THƠ</t>
  </si>
  <si>
    <t>BỆNH VIỆN HUYẾT HỌC - TRUYỀN MÁU</t>
  </si>
  <si>
    <t>CỘNG HÒA XÃ HỘI CHỦ NGHĨA VIỆT NAM</t>
  </si>
  <si>
    <t>Độc lập - Tự do - Hạnh phúc</t>
  </si>
  <si>
    <t>Lít</t>
  </si>
  <si>
    <t>Bơm tiêm vô trùng sử dụng một lần 5ml/cc, kim các cỡ, ép vỉ  VIKIMCO</t>
  </si>
  <si>
    <t>Bơm tiêm vô trùng sử dụng một lần 3ml/cc, kim các cỡ, VIKIMCO</t>
  </si>
  <si>
    <t>Bơm tiêm vô trùng sử dụng một lần 10ml/cc, kim các cỡ, VIKIMCO</t>
  </si>
  <si>
    <t>Bơm tiêm vô trùng sử dụng một lần 20ml/cc, kim các cỡ, VIKIMCO</t>
  </si>
  <si>
    <t>BioR 02 plus BS PF</t>
  </si>
  <si>
    <t>Kim tiêm vô trùng sử dụng một lần kim các cỡ, Vikimco</t>
  </si>
  <si>
    <t>Lam kính mờ 7105</t>
  </si>
  <si>
    <t>Găng tay khám có bột</t>
  </si>
  <si>
    <t>Găng tay tiệt trùng số 7; 7.5</t>
  </si>
  <si>
    <t>Băng keo cá nhân 2cm x 6cm</t>
  </si>
  <si>
    <t>Blood Transfusion Set IS2101TH_NST</t>
  </si>
  <si>
    <t>Dây truyền dịch</t>
  </si>
  <si>
    <t>Khóa 3 ngã có dây nối 25 - 50 cm</t>
  </si>
  <si>
    <t>Kim chọc hút tủy xương,  của hãng Biomedical dùng một lần. Mã 0BIxxyy/zzz 0BIPxxyy/zzz 0BIExxyy/zzz 0BILxxyy/zzz 0BILExxyy/zzz</t>
  </si>
  <si>
    <t>Kim luồn tĩnh mạch có cánh có cửa</t>
  </si>
  <si>
    <t>Băng keo lụa (2,5cm x 5m)</t>
  </si>
  <si>
    <t>MDL EDTA Tubes 2ml</t>
  </si>
  <si>
    <t>MDL Citrate Tubes</t>
  </si>
  <si>
    <t>MDL Serum Tubes (4ml)</t>
  </si>
  <si>
    <t>Ống nghiệm heparin 2ml</t>
  </si>
  <si>
    <t>Ống nghiệm Serum chân không 4ml</t>
  </si>
  <si>
    <t>Túi máu ba 350ml, loại đỉnh - đỉnh</t>
  </si>
  <si>
    <t>NIPRO SPINAL NEEDLE G18/ 20G/ 21G/ 22G/ 25G/ 27G</t>
  </si>
  <si>
    <t xml:space="preserve">2207 MINICAP HEMOGLOBIN(E) </t>
  </si>
  <si>
    <t>2251 MINICAP FLEX PIERCING CAPICLEAN</t>
  </si>
  <si>
    <t>URIC ACID</t>
  </si>
  <si>
    <t>ALBUMIN BCG</t>
  </si>
  <si>
    <t>Alanine Aminotransferase</t>
  </si>
  <si>
    <t>Aspartate Aminotransferase</t>
  </si>
  <si>
    <t>Direct BILIRUBIN</t>
  </si>
  <si>
    <t>Total BILIRUBIN</t>
  </si>
  <si>
    <t>ICT (Na+, K+, CL-) Sample Diluent (ICT Sample Diluent)</t>
  </si>
  <si>
    <t>CHOLESTEROL</t>
  </si>
  <si>
    <t>CREATININE</t>
  </si>
  <si>
    <t>GAMMA-GLUTAMYL TRANSFERASE</t>
  </si>
  <si>
    <t>Glucose</t>
  </si>
  <si>
    <t>Ultra HDL</t>
  </si>
  <si>
    <t>Lipid Multiconstituent Calibrator</t>
  </si>
  <si>
    <t>CRP Vario</t>
  </si>
  <si>
    <t>TRANSFERRIN</t>
  </si>
  <si>
    <t>Specific Proteins Multiconstituent Calibrator</t>
  </si>
  <si>
    <t>TRIGLYCERIDE</t>
  </si>
  <si>
    <t>Multiconstituent Calibrator</t>
  </si>
  <si>
    <t>Water Bath Additive</t>
  </si>
  <si>
    <t>Acid Wash</t>
  </si>
  <si>
    <t>ALKALINE WASH Solution</t>
  </si>
  <si>
    <t>ICT module</t>
  </si>
  <si>
    <t>ICT Reference Solution</t>
  </si>
  <si>
    <t>UREA NITROGEN</t>
  </si>
  <si>
    <t>Multichem S Plus (Assayed) Level 1</t>
  </si>
  <si>
    <t>Multichem S Plus (Assayed) Level 2</t>
  </si>
  <si>
    <t>Multichem S Plus (Assayed) Level 3</t>
  </si>
  <si>
    <t>ARCHITECT HBsAg Qualitative II Calibrators</t>
  </si>
  <si>
    <t>ARCHITECT HBsAg Qualitative II Reagent kit</t>
  </si>
  <si>
    <t>Architect Anti-HCV Reagent Kit</t>
  </si>
  <si>
    <t>Architect HIV Ag/Ab Combo Calibrator</t>
  </si>
  <si>
    <t>Architect HIV Ag/Ab Combo Reagent Kit</t>
  </si>
  <si>
    <t>ARCHITECT Ferritin Reagent Kit</t>
  </si>
  <si>
    <t>Architect Concentrated Wash Buffer</t>
  </si>
  <si>
    <t>Architect Trigger Solution</t>
  </si>
  <si>
    <t>Architect Pre-Trigger Solution</t>
  </si>
  <si>
    <t>Architect Reaction Vessels</t>
  </si>
  <si>
    <t>HemosIL SynthASil</t>
  </si>
  <si>
    <t>HemosIL RecombiPlasTin 2G</t>
  </si>
  <si>
    <t>HemosIL Fibrinogen-C</t>
  </si>
  <si>
    <t>ACL TOP Cuvettes</t>
  </si>
  <si>
    <t>HemosIL Cleaning solution</t>
  </si>
  <si>
    <t>Critical Care/ HemosIL Cleaning agent</t>
  </si>
  <si>
    <t>HemosIL Rinse solution</t>
  </si>
  <si>
    <t>Aerobic Blood Culture Bottle</t>
  </si>
  <si>
    <t>RIQAS Coagulation (Chương trình Ngoại kiểm Riqas Đông Máu)</t>
  </si>
  <si>
    <t>RIQAS Monthly Haematology (Chương trình Ngoại kiểm Riqas Huyết Học)</t>
  </si>
  <si>
    <t>RIQAS Monthly  General Clinical Chemistry (Chương trình Ngoại kiểm Riqas Sinh Hóa)</t>
  </si>
  <si>
    <t>BD FACS™ Shutdown Solution</t>
  </si>
  <si>
    <t>BD FACSFlow™ Sheath Fluid</t>
  </si>
  <si>
    <t>CD38 (HB-7) FITC</t>
  </si>
  <si>
    <t>V450 Mouse Anti-Human CD36</t>
  </si>
  <si>
    <t>CS&amp;T IVD Beads
(BD FACSDiva™ CS&amp;T Beads)</t>
  </si>
  <si>
    <t>BD IntraSure Kit CE-IVD</t>
  </si>
  <si>
    <t>Sbio Anti-A</t>
  </si>
  <si>
    <t xml:space="preserve"> Sbio Anti-B</t>
  </si>
  <si>
    <t>Sbio Anti-D (IgM)</t>
  </si>
  <si>
    <t>Sbio Anti Human Globulin</t>
  </si>
  <si>
    <t>ALINITY i HBsAg Qualitative II Controls</t>
  </si>
  <si>
    <t>ALINITY i HBsAg Qualitative II Reagent Kit</t>
  </si>
  <si>
    <t>ALINITY i HIV Ag/Ab Combo Controls</t>
  </si>
  <si>
    <t xml:space="preserve">ALINITY i HIV Ag/Ab Combo Reagent Kit </t>
  </si>
  <si>
    <t>Alinity i Syphilis Tp Reagent Kit (2 x 100 Tests)</t>
  </si>
  <si>
    <t>Alinity i Syphilis Tp Controls</t>
  </si>
  <si>
    <t>ALINITY Trigger Solution</t>
  </si>
  <si>
    <t xml:space="preserve">ALINITY i-series Probe Conditioning Solution </t>
  </si>
  <si>
    <t>ALINITY Pre-Trigger Solution</t>
  </si>
  <si>
    <t>ALINITY i-series Concentrated Wash Buffer</t>
  </si>
  <si>
    <t>Alinity Reaction Vessels</t>
  </si>
  <si>
    <t>05965390190 KIT T-SCRN MPX v2.0 CONTROL</t>
  </si>
  <si>
    <t>05969484190 KIT s201 T-SCRN MPX v2.0 96T</t>
  </si>
  <si>
    <t>04404220190 KIT COBAS T-SCRN WASH RGT</t>
  </si>
  <si>
    <t>03755525001 SPU</t>
  </si>
  <si>
    <t>03287343001 TIP-K 1,2MM/12X36</t>
  </si>
  <si>
    <t>Hamilton HIGH VOL CO-RE TIPS, FILTER, 1ml</t>
  </si>
  <si>
    <t>03137082001 TUBE-K BOX 12X96</t>
  </si>
  <si>
    <t>03137040001 TUBE-S BOX OF 12X24 AMPLIP</t>
  </si>
  <si>
    <t>Target Enhancer Reagent</t>
  </si>
  <si>
    <t>Positive Calibrators</t>
  </si>
  <si>
    <t>Negative Calibrators</t>
  </si>
  <si>
    <t>Procleix Auto Detect Reagents</t>
  </si>
  <si>
    <t>Procleix Assay Fluids</t>
  </si>
  <si>
    <t>1000 µL LiHa Disposable Tips with Filter (Tecan standard, conductive)</t>
  </si>
  <si>
    <t>Quearo T- 1000- B - LX tips</t>
  </si>
  <si>
    <t>MULTI TUBE UNIT , MTU</t>
  </si>
  <si>
    <t>Advanced Cleaning Solution</t>
  </si>
  <si>
    <t>06997708190 KIT COBAS 6800/8800 MPX 96T CE-IVD</t>
  </si>
  <si>
    <t>07002220190 KIT COBAS 6800/8800 NHP NEG RMC IVD</t>
  </si>
  <si>
    <t>06997724190 KIT COBAS 6800/8800 MPX RMC CE-IVD</t>
  </si>
  <si>
    <t>06997511190 KIT COBAS 6800/8800 SPEC DIL REAGENT IVD</t>
  </si>
  <si>
    <t>06997538190 KIT COBAS 6800/8800 LYS REAGENT IVD</t>
  </si>
  <si>
    <t>06997503190 KIT COBAS 6800/8800 WASH IVD</t>
  </si>
  <si>
    <t>06997546190 KIT COBAS 6800/8800 MGP IVD</t>
  </si>
  <si>
    <t>06438776001 Cobasomni Secondary Tubes</t>
  </si>
  <si>
    <t>05534917001 Cobas Omni processing plate</t>
  </si>
  <si>
    <t>05534941001 Cobas omni Amplification Plates</t>
  </si>
  <si>
    <t>05534925001 cobas omni Pipette Tips</t>
  </si>
  <si>
    <t>Diluentlys</t>
  </si>
  <si>
    <t>MagLys</t>
  </si>
  <si>
    <t>ScreenLys</t>
  </si>
  <si>
    <t>Bromeline</t>
  </si>
  <si>
    <t>ABD-LYS</t>
  </si>
  <si>
    <t>Ice Syphilis</t>
  </si>
  <si>
    <t>Murex HBsAg Version 3</t>
  </si>
  <si>
    <t>Murex HIV Ag/Ab Combination</t>
  </si>
  <si>
    <t>Murex HCV Ag/Ab Combination</t>
  </si>
  <si>
    <t>TIPS 300ul</t>
  </si>
  <si>
    <t>TIPS 1100ul</t>
  </si>
  <si>
    <t>CleanLys</t>
  </si>
  <si>
    <t>BD Pharmigen™ PE Mouse Anti-Human CD79a</t>
  </si>
  <si>
    <r>
      <t>CD33 (P67.6) PerCP-Cy</t>
    </r>
    <r>
      <rPr>
        <vertAlign val="superscript"/>
        <sz val="10"/>
        <color theme="1"/>
        <rFont val="Times New Roman"/>
        <family val="1"/>
      </rPr>
      <t>TM</t>
    </r>
    <r>
      <rPr>
        <sz val="10"/>
        <color theme="1"/>
        <rFont val="Times New Roman"/>
        <family val="1"/>
      </rPr>
      <t xml:space="preserve">5.5 </t>
    </r>
  </si>
  <si>
    <t>TỔNG CỘNG: 177 MẶT HÀNG</t>
  </si>
  <si>
    <t>Băng keo cá nhân (28/10/2022)</t>
  </si>
  <si>
    <t>Dây truyền máu 20 giọt Amsino không kim IS2101TH_NST (10/12/2022)</t>
  </si>
  <si>
    <t>Tube EDTA K2 (01/11/2022)</t>
  </si>
  <si>
    <t>Tube Citrat 2ml (01/11/2022)</t>
  </si>
  <si>
    <t>Tube Serum hạt nhỏ nắp đỏ (01/11/2022)</t>
  </si>
  <si>
    <t>Kim gây tê tủy sống G18/ 20G/ 21G/ 22G/ 25G/ 27G (10/12/2022)</t>
  </si>
  <si>
    <t>Cellpack DCL 
(DCL-300A) (10/12/2022)</t>
  </si>
  <si>
    <t>Sulfolyser (10/12/2022)</t>
  </si>
  <si>
    <t>Lysercell WNR
(WNR-210A) (10/12/2022)</t>
  </si>
  <si>
    <t>Lysercell WDF
(WDF-210A) (10/12/2022)</t>
  </si>
  <si>
    <t>Fluorocell WNR (10/12/2022)</t>
  </si>
  <si>
    <t>Fluorocell WDF (10/12/2022)</t>
  </si>
  <si>
    <t>Cellclean Auto (10/12/2022)</t>
  </si>
  <si>
    <t>XN Check Level 1(10/12/2022)</t>
  </si>
  <si>
    <t>XN Check Level 2 (10/12/2022)</t>
  </si>
  <si>
    <t>XN Check Level 3 (10/12/2022)</t>
  </si>
  <si>
    <t>Hóa chất đo thời gian PT dành cho máy phân tích đông máu (15/12/2022)</t>
  </si>
  <si>
    <t>Hóa chất dùng để XN định lượng Fibrinogen, theo phương pháp Clauss trên máy phân tích đông máu hoặc tương đương (15/12/2022)</t>
  </si>
  <si>
    <t>Cóng phản ứng dạng khối dùng cho hệ thống máy đông máu tự động (15/12/2022)</t>
  </si>
  <si>
    <t>Hóa chất dung dịch dùng để làm sạch trên hệ thống máy đông máu tự động hoặc tương đương (15/12/2022)</t>
  </si>
  <si>
    <t>Hóa chất dung dịch dùng để làm sạch và tẩy nhiễm trên hệ thống máy đông máu tự động hoặc tuơng đương (15/12/2022)</t>
  </si>
  <si>
    <t>Hóa chất dung dịch dùng để xúc rửa trên hệ thống phân tích đông máu tự động (15/12/2022)</t>
  </si>
  <si>
    <t>Cóng phản ứng (06/12/2022)</t>
  </si>
  <si>
    <t>Bơm tiêm được làm bằng nhựa PP dùng trong y tế, không có chất DEHP. Dung tích 5ml, cỡ kim 23Gx1”, 25Gx1", 25Gx5/8". có nắp đậy. píttông có khía bẻ gãy để hủy sau khi sử dụng. Sản phẩm đóng gói trong túi riêng và ép vỉ đảm bảo vô trùng, tiệt trùng bằng khí E.O, không  độc tố, không chất gây sốt.</t>
  </si>
  <si>
    <t>Bơm tiêm được làm bằng nhựa PP dùng trong y tế, không có chất DEHP. Dung tích 3ml, cỡ kim 23Gx1",25Gx1", 25Gx5/8". có nắp đậy, píttông có khía bẻ gãy để hủy sau khi sử dụng.Sản phẩm đóng gói trong túi riêng đảm bảo vô trùng, tiệt trùng bằng khí E.O, không độc tố, không chất gây sốt.</t>
  </si>
  <si>
    <t xml:space="preserve">Bơm tiêm được làm bằng nhựa PP dùng trong y tế, không có chất DEHP. Dung tích 10ml, Cỡ kim 23Gx1”, 25Gx1", có nắp đậy, píttông có khía bẻ gãy để hủy sau khi sử dụng.Sản phẩm đóng gói trong túi riêng đảm bảo vô trùng, tiệt trùng bằng khí E.O, không độc tố, không chất gây sốt. </t>
  </si>
  <si>
    <t>Bơm tiêm được làm bằng nhựa PP dùng trong y tế, không có chất DEHP. Dung tích 20ml, cỡ kim 23Gx1", có nắp đậy, píttông có khía bẻ gãy để hủy sau khi sử dụng.Sản phẩm đóng gói trong túi riêng đảm bảo vô trùng, tiệt trùng bằng khí E.O, không độc tố, không chất gây sốt.</t>
  </si>
  <si>
    <t xml:space="preserve">Đế kim được làm bằng nhựa PP dùng trong y tế, không có chất DEHP. Cỡ kim 18Gx1 1/2", 20Gx1/2", 22Gx1 1/2", 25Gx1", 23Gx1", 25Gx5/8", 26Gx1/2" (kim sắc bén, không bị oxi hóa). Sản phẩm đóng gói dạng ép vỉ đảm bảo vô trùng, tiệt trùng bằng khí E.O, không độc tố, không chất gây sốt. </t>
  </si>
  <si>
    <t xml:space="preserve"> Catheter được làm bằng chất liệu FEP. Đầu kim vát 3 mặt. Cathether nhựa Có 4 đường cản quang ngầm &amp; lưu được trong mạch máu đến 72 giờ. Thành kim mỏng, có Luer lock , Cỡ kim 18G/20G/22G/24G. Tốc độ dòng chảy khác nhau tuỳ thuộc vào số kim, Kích thước đạt tiêu chuẩn quốc tế. </t>
  </si>
  <si>
    <t xml:space="preserve">Thể tích mẫu 3-10 ml. Columbia broth powder 35g/l, peptone 10g/l, potassium dihydrogen phosphate 1.5g/l, glucose 5g/l, mannitol 2g/l, sodium citrate 3g/l, resin 4g/l, SPS 0.2g/l. Tương thích hệ thống cấy máu tự động DL.
</t>
  </si>
  <si>
    <t>1. Công dụng: thuốc thử định nhóm máu A trong xét nghiệm Slide và Tube.
2. Thành phần:  chứa kháng thể đơn dòng IgM đặc hiệu với kháng nguyên A trên hồng cầu
3. Đặc tính hiệu suất: Tính đặc hiệu: Kháng nguyên A 100% đối với A1 A2
4. Nhiệt độ bảo quản: 2-8 độ C
5. Độ bền sau khi mở nắp: 2-8 độ C trong 24 tháng nếu không bị tạp nhiễm
6. Quy cách: Lọ 10 ml</t>
  </si>
  <si>
    <t>1. Công dụng:  thuốc thử định nhóm máu B trong xét nghiệm Slide và Tube.
2. Thành phần: chứa kháng thể đơn dòng IgM đặc hiệu với kháng nguyên B trên hồng cầu
3. Đặc tính hiệu suất: Tính đặc hiệu: Kháng nguyên B 100%, phản ứng âm tính với kháng nguyên B tập nhiễm 
4. Nhiệt độ bảo quản: 2-8 độ C
5. Độ bền sau khi mở nắp: 2-8 độ C trong 24 tháng nếu không bị tạp nhiễm
6. Quy cách: Lọ 10 ml</t>
  </si>
  <si>
    <t>1. Công dụng: thuốc thử định nhóm máu Rho (D) trong xét nghiệm Slide và Tube.
2. Thành phần: chứa kháng thể đơn dòng IgM  đặc hiệu với kháng nguyên D trên hồng cầu.
3. Đặc tính hiệu suất: Tính đặc hiệu: Kháng nguyên Rho (D) 100%
4. Nhiệt độ bảo quản: 2-8 độ C 
5. Độ bền sau khi mở nắp: 2-8 độ C trong 24 tháng nếu không bị tạp nhiễm
6. Quy cách: Lọ 10 ml</t>
  </si>
  <si>
    <t xml:space="preserve">1. Công dụng: thuốc thử đa đặc hiệu cho xét nghiệm AHG (Coombs) trực tiếp và gián tiếp
7. Thành phần: Antibodies phát hiện các IgG và C3d ở người 
8. Dạng sử dụng: chất lỏng
9. Nhiệt độ bảo quản: 2-8oC
10. Hạn sử dụng: 24 tháng 
11. Độ bền sau khi mở nắp: 2-8oC trong 24 tháng 
</t>
  </si>
  <si>
    <t>- Phát hiện các tác nhân vi rút (HIV-ARN 1 và 2, HCV-ARN, HBV-ADN) trong huyết thanh hoặc huyết tương. 
- Giới hạn phát hiện: HIV-1 ≤ 18 IU/ml; HIV-2: ≤ 10,4 IU/ml; HCV: ≤ 3,0 IU/ml; HBV: ≤ 4,3 IU/ml . .
- Xét nghiệm được chỉ định sử dụng cho sàng lọc máu</t>
  </si>
  <si>
    <t xml:space="preserve">- Phát hiện các tác nhân vi rút (HIV-ARN 1 và 2, HCV-ARN, HBV-ADN) trong huyết thanh hoặc huyết tương. 
- Giới hạn phát hiện: HIV-1 ≤ 18 IU/ml; HIV-2: ≤ 10,4 IU/ml; HCV: ≤ 3,0 IU/ml; HBV: ≤ 4,3 IU/ml . .
- Xét nghiệm được chỉ định sử dụng cho sàng lọc máu. </t>
  </si>
  <si>
    <t>- Nguyên liệu: Bông xơ tự nhiên 100% , đã qua quá trình loại bỏ chất béo và tẩy trắng nên có khả năng thấm hút tốt, bề mặt màng mịn, trơn láng, giảm thiểu tối đa xơ thừa. bông được tẩy bằng công nghệ tích hợp thân thiện mội trường, không tẩy bắng Clo, tốc độ thấm hút ≤8s.</t>
  </si>
  <si>
    <t>Xét nghiệm dùng để định lượng cholesterol trong huyết thanh hay huyết tương người.             
Phương pháp : Enzyme</t>
  </si>
  <si>
    <t>Thành phần: Sodium fluoride (NaF) (0 - 0.1%)</t>
  </si>
  <si>
    <t>- CD45 clone 2D1, kháng thể Mouse BALB/c IgG1, κappar, gắn màu huỳnh quang BD HorizonTM V500-C
- Dạng dung dịch, bảo quản  2°C–8°C
- Tương thích cho các dòng máy đo dòng chảy tế bào của BD FACS</t>
  </si>
  <si>
    <t>- CD13  clone L138, kháng thể Mouse BALB/c IgG1, κappar, gắn màu huỳnh quang APC
- Dạng dung dịch, bảo quản 2°C–8°C
- Tương thích cho các dòng máy đo dòng chảy tế bào của BD FACS</t>
  </si>
  <si>
    <t>- Anti-HLA-DR clone L243, kháng thể Mouse BALB/c IgG2a, κappar, gắn màu huỳnh quang BD HorizonTM V450
- Dạng dung dịch, bảo quản 2°C–8°C
- Tương thích cho các dòng máy đo dòng chảy tế bào của BD FACS</t>
  </si>
  <si>
    <t xml:space="preserve">
Tên trang thiết bị
</t>
  </si>
  <si>
    <t>Bằng chữ: Ba mươi bốn tỷ, không năm mươi chín triệu, bốn trăm chín mươi sáu nghìn, không trăm mười ba đồng.</t>
  </si>
  <si>
    <t>Ống nghiệm chứa máu có chất chống đông  citrate 3.8%, dùng cho xét nghiệm đông máu. Kích thước 12*75mm
Thể tích mẫu 1.8 ml
Nhựa PP chánh phẩm không lẫn tạp chất, không chất bôi trơn.
Ống chịu được lực quay ly tâm gia tốc 3000 và 5000 vòng/phút trong 10 phút
Nắp màu xanh lá
Đóng gói: 100 ống/ khay, 2400 cái/ thùng</t>
  </si>
  <si>
    <r>
      <t>BD Pharmigen</t>
    </r>
    <r>
      <rPr>
        <sz val="10"/>
        <rFont val="Calibri"/>
        <family val="2"/>
      </rPr>
      <t>™</t>
    </r>
    <r>
      <rPr>
        <sz val="10"/>
        <rFont val="Times New Roman"/>
        <family val="1"/>
      </rPr>
      <t xml:space="preserve"> PE Mouse Anti-Human CD79a</t>
    </r>
  </si>
  <si>
    <r>
      <t>BD FACSFlow</t>
    </r>
    <r>
      <rPr>
        <vertAlign val="superscript"/>
        <sz val="10"/>
        <color theme="1"/>
        <rFont val="Times New Roman"/>
        <family val="1"/>
      </rPr>
      <t>TM</t>
    </r>
    <r>
      <rPr>
        <sz val="10"/>
        <color theme="1"/>
        <rFont val="Times New Roman"/>
        <family val="1"/>
      </rPr>
      <t xml:space="preserve"> Sheath Fluid </t>
    </r>
  </si>
  <si>
    <t>DANH MỤC CUNG CẤP TRANG THIẾT BỊ Y TẾ THEO HÌNH THỨC MUA SẮM TRỰC TIẾP NĂM 2022
(Kèm theo Tờ trình số           /TTr-HHTM ngày      tháng 9 năm 2022)</t>
  </si>
  <si>
    <t>1. Dây truyền máu 20 giọt/ml, dài 150cm, chất liệu PVC, Non-Pyrogen, trong suốt dễ quan sát.
2. Màng lọc siêu nhỏ, kích thước lỗ lọc 200um, van thoát khí an toàn
3. Đường kính dây 3mm
4. Bộ dây chịu được áp lực 50Kpa, không rò rỉ khí
5. Bộ chỉnh giọt trơn, mượt, có móc để treo dây
6. Đầu nối spin lock, giúp kết nối chắc chắc và tháo dễ dàng bằng 1 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</si>
</sst>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2" x14ac:knownFonts="1">
    <font>
      <sz val="11"/>
      <color theme="1"/>
      <name val="Calibri"/>
      <family val="2"/>
      <charset val="163"/>
      <scheme val="minor"/>
    </font>
    <font>
      <sz val="10"/>
      <color rgb="FF000000"/>
      <name val="Times New Roman"/>
      <family val="1"/>
    </font>
    <font>
      <b/>
      <sz val="12"/>
      <color rgb="FF000000"/>
      <name val="Times New Roman"/>
      <family val="1"/>
    </font>
    <font>
      <sz val="11"/>
      <color theme="1"/>
      <name val="Calibri"/>
      <family val="2"/>
      <charset val="163"/>
      <scheme val="minor"/>
    </font>
    <font>
      <b/>
      <sz val="10"/>
      <color rgb="FF000000"/>
      <name val="Times New Roman"/>
      <family val="1"/>
    </font>
    <font>
      <sz val="10"/>
      <color theme="1"/>
      <name val="Calibri"/>
      <family val="2"/>
      <charset val="163"/>
      <scheme val="minor"/>
    </font>
    <font>
      <sz val="10"/>
      <color theme="1"/>
      <name val="Times New Roman"/>
      <family val="1"/>
    </font>
    <font>
      <sz val="10"/>
      <name val="Times New Roman"/>
      <family val="1"/>
    </font>
    <font>
      <sz val="11"/>
      <color theme="1"/>
      <name val="Calibri"/>
      <family val="2"/>
      <scheme val="minor"/>
    </font>
    <font>
      <sz val="13"/>
      <color theme="1"/>
      <name val="Times New Roman"/>
      <family val="1"/>
    </font>
    <font>
      <sz val="10"/>
      <color theme="1"/>
      <name val="Calibri"/>
      <family val="2"/>
      <scheme val="minor"/>
    </font>
    <font>
      <sz val="10"/>
      <name val="Calibri"/>
      <family val="2"/>
    </font>
    <font>
      <vertAlign val="superscript"/>
      <sz val="10"/>
      <color theme="1"/>
      <name val="Times New Roman"/>
      <family val="1"/>
    </font>
    <font>
      <sz val="11"/>
      <color indexed="8"/>
      <name val="Calibri"/>
      <family val="2"/>
    </font>
    <font>
      <b/>
      <u/>
      <sz val="11"/>
      <name val="Times New Roman"/>
      <family val="1"/>
    </font>
    <font>
      <sz val="11"/>
      <name val="Times New Roman"/>
      <family val="1"/>
    </font>
    <font>
      <b/>
      <sz val="11"/>
      <name val="Times New Roman"/>
      <family val="1"/>
    </font>
    <font>
      <b/>
      <sz val="12"/>
      <name val="Times New Roman"/>
      <family val="1"/>
    </font>
    <font>
      <b/>
      <u/>
      <sz val="12"/>
      <name val="Times New Roman"/>
      <family val="1"/>
    </font>
    <font>
      <b/>
      <sz val="12"/>
      <color theme="1"/>
      <name val="Times New Roman"/>
      <family val="1"/>
    </font>
    <font>
      <sz val="9"/>
      <color theme="1"/>
      <name val="Times New Roman"/>
      <family val="1"/>
    </font>
    <font>
      <sz val="7.5"/>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0" fontId="8" fillId="0" borderId="0"/>
    <xf numFmtId="0" fontId="9" fillId="0" borderId="0"/>
    <xf numFmtId="43" fontId="13" fillId="0" borderId="0" applyFont="0" applyFill="0" applyBorder="0" applyAlignment="0" applyProtection="0"/>
    <xf numFmtId="0" fontId="8" fillId="0" borderId="0"/>
  </cellStyleXfs>
  <cellXfs count="103">
    <xf numFmtId="0" fontId="0" fillId="0" borderId="0" xfId="0"/>
    <xf numFmtId="0" fontId="1" fillId="0" borderId="1" xfId="0" applyFont="1" applyBorder="1" applyAlignment="1">
      <alignment horizontal="center" vertical="center" wrapText="1"/>
    </xf>
    <xf numFmtId="0" fontId="0" fillId="0" borderId="0" xfId="0" applyBorder="1"/>
    <xf numFmtId="0" fontId="5" fillId="0" borderId="0" xfId="0" applyFont="1"/>
    <xf numFmtId="3" fontId="1" fillId="0" borderId="1"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6" fillId="2" borderId="1" xfId="2" applyFont="1" applyFill="1" applyBorder="1" applyAlignment="1">
      <alignment horizontal="left" vertical="center" wrapText="1"/>
    </xf>
    <xf numFmtId="0" fontId="6" fillId="2" borderId="1" xfId="3" applyFont="1" applyFill="1" applyBorder="1" applyAlignment="1">
      <alignment horizontal="left" vertical="center" wrapText="1"/>
    </xf>
    <xf numFmtId="0" fontId="7" fillId="2" borderId="1" xfId="3" applyFont="1" applyFill="1" applyBorder="1" applyAlignment="1">
      <alignment horizontal="left" vertical="center" wrapText="1"/>
    </xf>
    <xf numFmtId="0" fontId="7" fillId="2" borderId="1" xfId="3" quotePrefix="1" applyFont="1" applyFill="1" applyBorder="1" applyAlignment="1">
      <alignment horizontal="left" vertical="center" wrapText="1"/>
    </xf>
    <xf numFmtId="0" fontId="6" fillId="2" borderId="1" xfId="0" quotePrefix="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3" fontId="7" fillId="2" borderId="1" xfId="0" applyNumberFormat="1" applyFont="1" applyFill="1" applyBorder="1" applyAlignment="1">
      <alignment horizontal="left" vertical="center" wrapText="1"/>
    </xf>
    <xf numFmtId="43" fontId="7" fillId="2" borderId="1" xfId="0" applyNumberFormat="1" applyFont="1" applyFill="1" applyBorder="1" applyAlignment="1">
      <alignment horizontal="left" vertical="center" wrapText="1"/>
    </xf>
    <xf numFmtId="0" fontId="7" fillId="2" borderId="1" xfId="0" quotePrefix="1" applyNumberFormat="1" applyFont="1" applyFill="1" applyBorder="1" applyAlignment="1">
      <alignment horizontal="left" vertical="center" wrapText="1"/>
    </xf>
    <xf numFmtId="43" fontId="7" fillId="2" borderId="1" xfId="0" quotePrefix="1"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164" fontId="7" fillId="2" borderId="1" xfId="1"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1" xfId="0" applyFont="1" applyFill="1" applyBorder="1" applyAlignment="1">
      <alignment horizontal="center" vertical="center"/>
    </xf>
    <xf numFmtId="164" fontId="6" fillId="2"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xf>
    <xf numFmtId="3" fontId="7" fillId="2" borderId="1" xfId="1" applyNumberFormat="1" applyFont="1" applyFill="1" applyBorder="1" applyAlignment="1">
      <alignment horizontal="center" vertical="center" wrapText="1"/>
    </xf>
    <xf numFmtId="3" fontId="6" fillId="2" borderId="1" xfId="4" applyNumberFormat="1" applyFont="1" applyFill="1" applyBorder="1" applyAlignment="1">
      <alignment horizontal="center" vertical="center"/>
    </xf>
    <xf numFmtId="3" fontId="7" fillId="2" borderId="1" xfId="4"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7" fillId="0" borderId="1" xfId="0" applyNumberFormat="1"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7" fillId="0" borderId="1" xfId="4"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3" fontId="6" fillId="0" borderId="1" xfId="4"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3" fontId="7" fillId="0" borderId="1" xfId="1" applyNumberFormat="1" applyFont="1" applyFill="1" applyBorder="1" applyAlignment="1">
      <alignment horizontal="center" vertical="center"/>
    </xf>
    <xf numFmtId="3" fontId="6" fillId="0" borderId="1" xfId="1"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7" fillId="2"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7" fillId="2" borderId="1" xfId="5" applyFont="1" applyFill="1" applyBorder="1" applyAlignment="1">
      <alignment horizontal="center" vertical="center" wrapText="1"/>
    </xf>
    <xf numFmtId="0" fontId="14" fillId="2" borderId="0" xfId="0" applyFont="1" applyFill="1" applyAlignment="1">
      <alignmen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5" fillId="0" borderId="0" xfId="0" applyFont="1" applyBorder="1"/>
    <xf numFmtId="0" fontId="15" fillId="2" borderId="0" xfId="0" applyFont="1" applyFill="1" applyAlignment="1">
      <alignment vertical="center" wrapText="1"/>
    </xf>
    <xf numFmtId="3" fontId="5" fillId="0" borderId="0" xfId="0" applyNumberFormat="1" applyFont="1"/>
    <xf numFmtId="0" fontId="6" fillId="0" borderId="0" xfId="0" applyFont="1" applyBorder="1"/>
    <xf numFmtId="0" fontId="6" fillId="0" borderId="0" xfId="0" applyFont="1"/>
    <xf numFmtId="0" fontId="0" fillId="3" borderId="0" xfId="0" applyFill="1"/>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Fill="1"/>
    <xf numFmtId="0" fontId="10" fillId="0" borderId="1" xfId="0" applyFont="1" applyFill="1" applyBorder="1" applyAlignment="1">
      <alignment horizontal="center" vertical="center" wrapText="1" shrinkToFit="1"/>
    </xf>
    <xf numFmtId="0" fontId="6" fillId="0" borderId="0" xfId="0" applyFont="1" applyFill="1" applyBorder="1"/>
    <xf numFmtId="43" fontId="7" fillId="0" borderId="1" xfId="0" applyNumberFormat="1" applyFont="1" applyFill="1" applyBorder="1" applyAlignment="1">
      <alignment horizontal="center" vertical="center" wrapText="1"/>
    </xf>
    <xf numFmtId="0" fontId="6" fillId="0" borderId="0" xfId="0" applyFont="1" applyFill="1"/>
    <xf numFmtId="3" fontId="6" fillId="0" borderId="1" xfId="0" applyNumberFormat="1" applyFont="1" applyFill="1" applyBorder="1" applyAlignment="1" applyProtection="1">
      <alignment horizontal="center" vertical="center" wrapText="1"/>
    </xf>
    <xf numFmtId="49" fontId="7" fillId="0" borderId="1" xfId="3" applyNumberFormat="1" applyFont="1" applyFill="1" applyBorder="1" applyAlignment="1">
      <alignment horizontal="center" vertical="center" wrapText="1" readingOrder="1"/>
    </xf>
    <xf numFmtId="0" fontId="6" fillId="0" borderId="1" xfId="0" applyFont="1" applyFill="1" applyBorder="1" applyAlignment="1">
      <alignment vertical="center" wrapText="1"/>
    </xf>
    <xf numFmtId="164" fontId="7" fillId="0" borderId="1" xfId="1" applyNumberFormat="1" applyFont="1" applyFill="1" applyBorder="1" applyAlignment="1">
      <alignment horizontal="left" vertical="center" wrapText="1"/>
    </xf>
    <xf numFmtId="43" fontId="6" fillId="0" borderId="1" xfId="0" applyNumberFormat="1" applyFont="1" applyFill="1" applyBorder="1" applyAlignment="1">
      <alignment horizontal="center" vertical="center" wrapText="1"/>
    </xf>
    <xf numFmtId="3" fontId="4" fillId="0" borderId="1" xfId="0" applyNumberFormat="1" applyFont="1" applyBorder="1" applyAlignment="1">
      <alignment vertical="center" wrapText="1"/>
    </xf>
    <xf numFmtId="0" fontId="5" fillId="0" borderId="0" xfId="0" applyFont="1" applyFill="1" applyBorder="1"/>
    <xf numFmtId="0" fontId="5" fillId="0" borderId="0" xfId="0" applyFont="1" applyFill="1"/>
    <xf numFmtId="0" fontId="15" fillId="0" borderId="0" xfId="0" applyFont="1" applyFill="1" applyAlignment="1">
      <alignment vertical="center" wrapText="1"/>
    </xf>
    <xf numFmtId="0" fontId="14" fillId="0" borderId="0" xfId="0" applyFont="1" applyFill="1" applyAlignment="1">
      <alignment vertical="center" wrapText="1"/>
    </xf>
    <xf numFmtId="3" fontId="7" fillId="0" borderId="1" xfId="3" applyNumberFormat="1" applyFont="1" applyFill="1" applyBorder="1" applyAlignment="1">
      <alignment horizontal="center" vertical="center" wrapText="1" readingOrder="1"/>
    </xf>
    <xf numFmtId="3" fontId="7" fillId="0" borderId="1" xfId="3" applyNumberFormat="1" applyFont="1" applyFill="1" applyBorder="1" applyAlignment="1">
      <alignment horizontal="center" vertical="center"/>
    </xf>
    <xf numFmtId="3" fontId="7" fillId="0" borderId="1" xfId="4" applyNumberFormat="1" applyFont="1" applyFill="1" applyBorder="1" applyAlignment="1">
      <alignment horizontal="center" vertical="center"/>
    </xf>
    <xf numFmtId="43" fontId="6"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3" fontId="6"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7" fillId="2" borderId="0" xfId="0" applyFont="1" applyFill="1" applyBorder="1" applyAlignment="1">
      <alignment horizontal="center" vertical="center" wrapText="1"/>
    </xf>
    <xf numFmtId="3" fontId="16" fillId="2" borderId="0" xfId="0" applyNumberFormat="1" applyFont="1" applyFill="1" applyAlignment="1">
      <alignment horizontal="center" vertical="center" wrapText="1"/>
    </xf>
    <xf numFmtId="3" fontId="18"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cellXfs>
  <cellStyles count="6">
    <cellStyle name="Comma" xfId="1" builtinId="3"/>
    <cellStyle name="Comma 2" xfId="4"/>
    <cellStyle name="Normal" xfId="0" builtinId="0"/>
    <cellStyle name="Normal 2" xfId="3"/>
    <cellStyle name="Normal 2 2" xfId="5"/>
    <cellStyle name="Normal 52 2" xfId="2"/>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V185"/>
  <sheetViews>
    <sheetView tabSelected="1" zoomScaleNormal="100" workbookViewId="0">
      <selection activeCell="A5" sqref="A5:A6"/>
    </sheetView>
  </sheetViews>
  <sheetFormatPr defaultRowHeight="15" x14ac:dyDescent="0.25"/>
  <cols>
    <col min="1" max="1" width="5.42578125" style="3" customWidth="1"/>
    <col min="2" max="2" width="7.28515625" style="64" customWidth="1"/>
    <col min="3" max="3" width="9.140625" style="81" hidden="1" customWidth="1"/>
    <col min="4" max="4" width="9.140625" style="73" customWidth="1"/>
    <col min="5" max="5" width="6" style="3" customWidth="1"/>
    <col min="6" max="6" width="6.85546875" style="3" customWidth="1"/>
    <col min="7" max="7" width="46.42578125" style="3" customWidth="1"/>
    <col min="8" max="8" width="9.140625" style="3" customWidth="1"/>
    <col min="9" max="9" width="9.140625" style="81" customWidth="1"/>
    <col min="10" max="10" width="10.5703125" style="3" customWidth="1"/>
    <col min="11" max="11" width="14.28515625" style="3" customWidth="1"/>
    <col min="12" max="12" width="10.42578125" style="3" customWidth="1"/>
    <col min="13" max="13" width="9.140625" style="3" customWidth="1"/>
    <col min="14" max="14" width="11.85546875" style="3" customWidth="1"/>
    <col min="15" max="15" width="14.42578125" style="3" customWidth="1"/>
    <col min="16" max="16" width="10.42578125" style="81" customWidth="1"/>
    <col min="17" max="17" width="6.5703125" style="3" customWidth="1"/>
    <col min="18" max="19" width="7.28515625" style="3" customWidth="1"/>
  </cols>
  <sheetData>
    <row r="1" spans="1:21" ht="22.5" customHeight="1" x14ac:dyDescent="0.25">
      <c r="A1" s="102" t="s">
        <v>612</v>
      </c>
      <c r="B1" s="102"/>
      <c r="C1" s="102"/>
      <c r="D1" s="102"/>
      <c r="E1" s="102"/>
      <c r="F1" s="102"/>
      <c r="G1" s="102"/>
      <c r="H1" s="61"/>
      <c r="I1" s="82"/>
      <c r="J1" s="58"/>
      <c r="K1" s="58"/>
      <c r="L1" s="99" t="s">
        <v>614</v>
      </c>
      <c r="M1" s="99"/>
      <c r="N1" s="99"/>
      <c r="O1" s="99"/>
      <c r="P1" s="99"/>
      <c r="Q1" s="99"/>
      <c r="R1" s="99"/>
      <c r="S1" s="99"/>
    </row>
    <row r="2" spans="1:21" ht="15" customHeight="1" x14ac:dyDescent="0.25">
      <c r="A2" s="101" t="s">
        <v>613</v>
      </c>
      <c r="B2" s="101"/>
      <c r="C2" s="101"/>
      <c r="D2" s="101"/>
      <c r="E2" s="101"/>
      <c r="F2" s="101"/>
      <c r="G2" s="101"/>
      <c r="H2" s="57"/>
      <c r="I2" s="83"/>
      <c r="J2" s="59"/>
      <c r="K2" s="59"/>
      <c r="L2" s="100" t="s">
        <v>615</v>
      </c>
      <c r="M2" s="100"/>
      <c r="N2" s="100"/>
      <c r="O2" s="100"/>
      <c r="P2" s="100"/>
      <c r="Q2" s="100"/>
      <c r="R2" s="100"/>
      <c r="S2" s="100"/>
    </row>
    <row r="3" spans="1:21" ht="55.5" customHeight="1" x14ac:dyDescent="0.25">
      <c r="A3" s="98" t="s">
        <v>801</v>
      </c>
      <c r="B3" s="98"/>
      <c r="C3" s="98"/>
      <c r="D3" s="98"/>
      <c r="E3" s="98"/>
      <c r="F3" s="98"/>
      <c r="G3" s="98"/>
      <c r="H3" s="98"/>
      <c r="I3" s="98"/>
      <c r="J3" s="98"/>
      <c r="K3" s="98"/>
      <c r="L3" s="98"/>
      <c r="M3" s="98"/>
      <c r="N3" s="98"/>
      <c r="O3" s="98"/>
      <c r="P3" s="98"/>
      <c r="Q3" s="98"/>
      <c r="R3" s="98"/>
      <c r="S3" s="98"/>
    </row>
    <row r="4" spans="1:21" ht="18" customHeight="1" x14ac:dyDescent="0.25">
      <c r="A4" s="60"/>
      <c r="B4" s="63"/>
      <c r="C4" s="80"/>
      <c r="D4" s="71"/>
      <c r="E4" s="60"/>
      <c r="F4" s="60"/>
      <c r="G4" s="60"/>
      <c r="H4" s="60"/>
      <c r="I4" s="80"/>
      <c r="J4" s="60"/>
      <c r="K4" s="60"/>
      <c r="L4" s="60"/>
      <c r="M4" s="60"/>
      <c r="N4" s="60"/>
      <c r="O4" s="60"/>
      <c r="P4" s="80"/>
      <c r="Q4" s="60"/>
      <c r="R4" s="60"/>
      <c r="S4" s="60"/>
      <c r="T4" s="2"/>
      <c r="U4" s="2"/>
    </row>
    <row r="5" spans="1:21" ht="58.5" customHeight="1" x14ac:dyDescent="0.25">
      <c r="A5" s="94" t="s">
        <v>10</v>
      </c>
      <c r="B5" s="95" t="s">
        <v>18</v>
      </c>
      <c r="C5" s="95" t="s">
        <v>11</v>
      </c>
      <c r="D5" s="95" t="s">
        <v>796</v>
      </c>
      <c r="E5" s="94" t="s">
        <v>0</v>
      </c>
      <c r="F5" s="94" t="s">
        <v>3</v>
      </c>
      <c r="G5" s="94" t="s">
        <v>1</v>
      </c>
      <c r="H5" s="94" t="s">
        <v>2</v>
      </c>
      <c r="I5" s="95" t="s">
        <v>8</v>
      </c>
      <c r="J5" s="94" t="s">
        <v>9</v>
      </c>
      <c r="K5" s="94" t="s">
        <v>7</v>
      </c>
      <c r="L5" s="95" t="s">
        <v>12</v>
      </c>
      <c r="M5" s="96" t="s">
        <v>14</v>
      </c>
      <c r="N5" s="96"/>
      <c r="O5" s="96"/>
      <c r="P5" s="96"/>
      <c r="Q5" s="96"/>
      <c r="R5" s="96"/>
      <c r="S5" s="96"/>
    </row>
    <row r="6" spans="1:21" ht="115.5" customHeight="1" x14ac:dyDescent="0.25">
      <c r="A6" s="94"/>
      <c r="B6" s="95"/>
      <c r="C6" s="95"/>
      <c r="D6" s="95"/>
      <c r="E6" s="94"/>
      <c r="F6" s="94"/>
      <c r="G6" s="94"/>
      <c r="H6" s="94"/>
      <c r="I6" s="95"/>
      <c r="J6" s="94"/>
      <c r="K6" s="94"/>
      <c r="L6" s="95"/>
      <c r="M6" s="88" t="s">
        <v>4</v>
      </c>
      <c r="N6" s="88" t="s">
        <v>5</v>
      </c>
      <c r="O6" s="88" t="s">
        <v>17</v>
      </c>
      <c r="P6" s="89" t="s">
        <v>6</v>
      </c>
      <c r="Q6" s="89" t="s">
        <v>13</v>
      </c>
      <c r="R6" s="89" t="s">
        <v>15</v>
      </c>
      <c r="S6" s="89" t="s">
        <v>16</v>
      </c>
    </row>
    <row r="7" spans="1:21" ht="102" x14ac:dyDescent="0.25">
      <c r="A7" s="1">
        <v>1</v>
      </c>
      <c r="B7" s="26" t="s">
        <v>156</v>
      </c>
      <c r="C7" s="35" t="s">
        <v>157</v>
      </c>
      <c r="D7" s="35" t="s">
        <v>617</v>
      </c>
      <c r="E7" s="21" t="s">
        <v>158</v>
      </c>
      <c r="F7" s="23">
        <v>5</v>
      </c>
      <c r="G7" s="5" t="s">
        <v>777</v>
      </c>
      <c r="H7" s="20" t="s">
        <v>500</v>
      </c>
      <c r="I7" s="36">
        <v>30000</v>
      </c>
      <c r="J7" s="32"/>
      <c r="K7" s="4"/>
      <c r="L7" s="1"/>
      <c r="M7" s="52"/>
      <c r="N7" s="26"/>
      <c r="O7" s="53"/>
      <c r="P7" s="36"/>
      <c r="Q7" s="1"/>
      <c r="R7" s="68"/>
      <c r="S7" s="68"/>
    </row>
    <row r="8" spans="1:21" ht="102" x14ac:dyDescent="0.25">
      <c r="A8" s="1">
        <v>2</v>
      </c>
      <c r="B8" s="26" t="s">
        <v>159</v>
      </c>
      <c r="C8" s="35" t="s">
        <v>160</v>
      </c>
      <c r="D8" s="35" t="s">
        <v>618</v>
      </c>
      <c r="E8" s="21" t="s">
        <v>158</v>
      </c>
      <c r="F8" s="23">
        <v>6</v>
      </c>
      <c r="G8" s="5" t="s">
        <v>778</v>
      </c>
      <c r="H8" s="20" t="s">
        <v>501</v>
      </c>
      <c r="I8" s="36">
        <v>10000</v>
      </c>
      <c r="J8" s="32"/>
      <c r="K8" s="4"/>
      <c r="L8" s="1"/>
      <c r="M8" s="52"/>
      <c r="N8" s="26"/>
      <c r="O8" s="53"/>
      <c r="P8" s="36"/>
      <c r="Q8" s="1"/>
      <c r="R8" s="68"/>
      <c r="S8" s="68"/>
    </row>
    <row r="9" spans="1:21" ht="102" x14ac:dyDescent="0.25">
      <c r="A9" s="1">
        <v>3</v>
      </c>
      <c r="B9" s="26" t="s">
        <v>161</v>
      </c>
      <c r="C9" s="35" t="s">
        <v>162</v>
      </c>
      <c r="D9" s="35" t="s">
        <v>619</v>
      </c>
      <c r="E9" s="21" t="s">
        <v>158</v>
      </c>
      <c r="F9" s="23">
        <v>5</v>
      </c>
      <c r="G9" s="5" t="s">
        <v>779</v>
      </c>
      <c r="H9" s="20" t="s">
        <v>500</v>
      </c>
      <c r="I9" s="36">
        <v>9600</v>
      </c>
      <c r="J9" s="32"/>
      <c r="K9" s="4"/>
      <c r="L9" s="1"/>
      <c r="M9" s="52"/>
      <c r="N9" s="26"/>
      <c r="O9" s="53"/>
      <c r="P9" s="36"/>
      <c r="Q9" s="1"/>
      <c r="R9" s="68"/>
      <c r="S9" s="68"/>
    </row>
    <row r="10" spans="1:21" ht="102" x14ac:dyDescent="0.25">
      <c r="A10" s="1">
        <v>4</v>
      </c>
      <c r="B10" s="26" t="s">
        <v>163</v>
      </c>
      <c r="C10" s="35" t="s">
        <v>164</v>
      </c>
      <c r="D10" s="35" t="s">
        <v>620</v>
      </c>
      <c r="E10" s="21" t="s">
        <v>158</v>
      </c>
      <c r="F10" s="23">
        <v>5</v>
      </c>
      <c r="G10" s="5" t="s">
        <v>780</v>
      </c>
      <c r="H10" s="20" t="s">
        <v>502</v>
      </c>
      <c r="I10" s="36">
        <v>2500</v>
      </c>
      <c r="J10" s="32"/>
      <c r="K10" s="4"/>
      <c r="L10" s="1"/>
      <c r="M10" s="52"/>
      <c r="N10" s="26"/>
      <c r="O10" s="53"/>
      <c r="P10" s="36"/>
      <c r="Q10" s="1"/>
      <c r="R10" s="68"/>
      <c r="S10" s="68"/>
    </row>
    <row r="11" spans="1:21" ht="199.5" customHeight="1" x14ac:dyDescent="0.25">
      <c r="A11" s="1">
        <v>5</v>
      </c>
      <c r="B11" s="26" t="s">
        <v>165</v>
      </c>
      <c r="C11" s="35" t="s">
        <v>166</v>
      </c>
      <c r="D11" s="35" t="s">
        <v>621</v>
      </c>
      <c r="E11" s="21" t="s">
        <v>158</v>
      </c>
      <c r="F11" s="23">
        <v>3</v>
      </c>
      <c r="G11" s="5" t="s">
        <v>19</v>
      </c>
      <c r="H11" s="20" t="s">
        <v>503</v>
      </c>
      <c r="I11" s="36">
        <v>10</v>
      </c>
      <c r="J11" s="32"/>
      <c r="K11" s="4"/>
      <c r="L11" s="1"/>
      <c r="M11" s="52"/>
      <c r="N11" s="26"/>
      <c r="O11" s="53"/>
      <c r="P11" s="36"/>
      <c r="Q11" s="1"/>
      <c r="R11" s="68"/>
      <c r="S11" s="68"/>
    </row>
    <row r="12" spans="1:21" ht="89.25" x14ac:dyDescent="0.25">
      <c r="A12" s="1">
        <v>6</v>
      </c>
      <c r="B12" s="26" t="s">
        <v>167</v>
      </c>
      <c r="C12" s="35" t="s">
        <v>168</v>
      </c>
      <c r="D12" s="35" t="s">
        <v>622</v>
      </c>
      <c r="E12" s="21" t="s">
        <v>158</v>
      </c>
      <c r="F12" s="23">
        <v>5</v>
      </c>
      <c r="G12" s="5" t="s">
        <v>781</v>
      </c>
      <c r="H12" s="20" t="s">
        <v>504</v>
      </c>
      <c r="I12" s="36">
        <v>6000</v>
      </c>
      <c r="J12" s="32"/>
      <c r="K12" s="4"/>
      <c r="L12" s="1"/>
      <c r="M12" s="52"/>
      <c r="N12" s="26"/>
      <c r="O12" s="53"/>
      <c r="P12" s="36"/>
      <c r="Q12" s="1"/>
      <c r="R12" s="68"/>
      <c r="S12" s="68"/>
    </row>
    <row r="13" spans="1:21" ht="51" x14ac:dyDescent="0.25">
      <c r="A13" s="1">
        <v>7</v>
      </c>
      <c r="B13" s="26" t="s">
        <v>169</v>
      </c>
      <c r="C13" s="35" t="s">
        <v>170</v>
      </c>
      <c r="D13" s="35" t="s">
        <v>623</v>
      </c>
      <c r="E13" s="21" t="s">
        <v>171</v>
      </c>
      <c r="F13" s="23">
        <v>6</v>
      </c>
      <c r="G13" s="5" t="s">
        <v>20</v>
      </c>
      <c r="H13" s="20" t="s">
        <v>505</v>
      </c>
      <c r="I13" s="36">
        <v>15</v>
      </c>
      <c r="J13" s="32"/>
      <c r="K13" s="4"/>
      <c r="L13" s="1"/>
      <c r="M13" s="52"/>
      <c r="N13" s="26"/>
      <c r="O13" s="53"/>
      <c r="P13" s="36"/>
      <c r="Q13" s="1"/>
      <c r="R13" s="68"/>
      <c r="S13" s="68"/>
    </row>
    <row r="14" spans="1:21" ht="72" customHeight="1" x14ac:dyDescent="0.25">
      <c r="A14" s="1">
        <v>8</v>
      </c>
      <c r="B14" s="26" t="s">
        <v>172</v>
      </c>
      <c r="C14" s="35" t="s">
        <v>173</v>
      </c>
      <c r="D14" s="35" t="s">
        <v>624</v>
      </c>
      <c r="E14" s="21" t="s">
        <v>171</v>
      </c>
      <c r="F14" s="23">
        <v>5</v>
      </c>
      <c r="G14" s="5" t="s">
        <v>21</v>
      </c>
      <c r="H14" s="20" t="s">
        <v>506</v>
      </c>
      <c r="I14" s="36">
        <v>30000</v>
      </c>
      <c r="J14" s="32"/>
      <c r="K14" s="4"/>
      <c r="L14" s="1"/>
      <c r="M14" s="52"/>
      <c r="N14" s="26"/>
      <c r="O14" s="53"/>
      <c r="P14" s="36"/>
      <c r="Q14" s="1"/>
      <c r="R14" s="68"/>
      <c r="S14" s="68"/>
    </row>
    <row r="15" spans="1:21" ht="72.75" customHeight="1" x14ac:dyDescent="0.25">
      <c r="A15" s="1">
        <v>9</v>
      </c>
      <c r="B15" s="26" t="s">
        <v>174</v>
      </c>
      <c r="C15" s="35" t="s">
        <v>175</v>
      </c>
      <c r="D15" s="35" t="s">
        <v>625</v>
      </c>
      <c r="E15" s="21" t="s">
        <v>171</v>
      </c>
      <c r="F15" s="23">
        <v>5</v>
      </c>
      <c r="G15" s="5" t="s">
        <v>22</v>
      </c>
      <c r="H15" s="20" t="s">
        <v>506</v>
      </c>
      <c r="I15" s="36">
        <v>500</v>
      </c>
      <c r="J15" s="32"/>
      <c r="K15" s="4"/>
      <c r="L15" s="1"/>
      <c r="M15" s="52"/>
      <c r="N15" s="26"/>
      <c r="O15" s="53"/>
      <c r="P15" s="36"/>
      <c r="Q15" s="1"/>
      <c r="R15" s="68"/>
      <c r="S15" s="68"/>
    </row>
    <row r="16" spans="1:21" ht="72.75" customHeight="1" x14ac:dyDescent="0.25">
      <c r="A16" s="1">
        <v>10</v>
      </c>
      <c r="B16" s="26" t="s">
        <v>176</v>
      </c>
      <c r="C16" s="35" t="s">
        <v>754</v>
      </c>
      <c r="D16" s="35" t="s">
        <v>626</v>
      </c>
      <c r="E16" s="21" t="s">
        <v>171</v>
      </c>
      <c r="F16" s="23">
        <v>6</v>
      </c>
      <c r="G16" s="5" t="s">
        <v>23</v>
      </c>
      <c r="H16" s="20" t="s">
        <v>507</v>
      </c>
      <c r="I16" s="36">
        <v>68100</v>
      </c>
      <c r="J16" s="32"/>
      <c r="K16" s="4"/>
      <c r="L16" s="1"/>
      <c r="M16" s="52"/>
      <c r="N16" s="26"/>
      <c r="O16" s="53"/>
      <c r="P16" s="36"/>
      <c r="Q16" s="1"/>
      <c r="R16" s="68"/>
      <c r="S16" s="68"/>
    </row>
    <row r="17" spans="1:19" ht="104.25" customHeight="1" x14ac:dyDescent="0.25">
      <c r="A17" s="1">
        <v>11</v>
      </c>
      <c r="B17" s="26" t="s">
        <v>177</v>
      </c>
      <c r="C17" s="35" t="s">
        <v>178</v>
      </c>
      <c r="D17" s="35" t="s">
        <v>178</v>
      </c>
      <c r="E17" s="21" t="s">
        <v>179</v>
      </c>
      <c r="F17" s="23">
        <v>5</v>
      </c>
      <c r="G17" s="5" t="s">
        <v>790</v>
      </c>
      <c r="H17" s="20" t="s">
        <v>508</v>
      </c>
      <c r="I17" s="36">
        <v>40</v>
      </c>
      <c r="J17" s="32"/>
      <c r="K17" s="4"/>
      <c r="L17" s="1"/>
      <c r="M17" s="52"/>
      <c r="N17" s="26"/>
      <c r="O17" s="53"/>
      <c r="P17" s="36"/>
      <c r="Q17" s="1"/>
      <c r="R17" s="68"/>
      <c r="S17" s="68"/>
    </row>
    <row r="18" spans="1:19" ht="140.25" x14ac:dyDescent="0.25">
      <c r="A18" s="1">
        <v>12</v>
      </c>
      <c r="B18" s="26" t="s">
        <v>180</v>
      </c>
      <c r="C18" s="35" t="s">
        <v>755</v>
      </c>
      <c r="D18" s="35" t="s">
        <v>627</v>
      </c>
      <c r="E18" s="21" t="s">
        <v>158</v>
      </c>
      <c r="F18" s="23">
        <v>4</v>
      </c>
      <c r="G18" s="5" t="s">
        <v>802</v>
      </c>
      <c r="H18" s="20" t="s">
        <v>509</v>
      </c>
      <c r="I18" s="36">
        <v>2000</v>
      </c>
      <c r="J18" s="32"/>
      <c r="K18" s="4"/>
      <c r="L18" s="1"/>
      <c r="M18" s="52"/>
      <c r="N18" s="26"/>
      <c r="O18" s="53"/>
      <c r="P18" s="36"/>
      <c r="Q18" s="1"/>
      <c r="R18" s="68"/>
      <c r="S18" s="68"/>
    </row>
    <row r="19" spans="1:19" ht="51" x14ac:dyDescent="0.25">
      <c r="A19" s="1">
        <v>13</v>
      </c>
      <c r="B19" s="26" t="s">
        <v>181</v>
      </c>
      <c r="C19" s="35" t="s">
        <v>182</v>
      </c>
      <c r="D19" s="35" t="s">
        <v>628</v>
      </c>
      <c r="E19" s="21" t="s">
        <v>158</v>
      </c>
      <c r="F19" s="23">
        <v>5</v>
      </c>
      <c r="G19" s="5" t="s">
        <v>24</v>
      </c>
      <c r="H19" s="20" t="s">
        <v>510</v>
      </c>
      <c r="I19" s="36">
        <v>5000</v>
      </c>
      <c r="J19" s="32"/>
      <c r="K19" s="4"/>
      <c r="L19" s="1"/>
      <c r="M19" s="52"/>
      <c r="N19" s="26"/>
      <c r="O19" s="53"/>
      <c r="P19" s="36"/>
      <c r="Q19" s="1"/>
      <c r="R19" s="68"/>
      <c r="S19" s="68"/>
    </row>
    <row r="20" spans="1:19" ht="63.75" x14ac:dyDescent="0.25">
      <c r="A20" s="1">
        <v>14</v>
      </c>
      <c r="B20" s="26" t="s">
        <v>183</v>
      </c>
      <c r="C20" s="35" t="s">
        <v>184</v>
      </c>
      <c r="D20" s="35" t="s">
        <v>629</v>
      </c>
      <c r="E20" s="21" t="s">
        <v>171</v>
      </c>
      <c r="F20" s="23">
        <v>4</v>
      </c>
      <c r="G20" s="5" t="s">
        <v>25</v>
      </c>
      <c r="H20" s="20" t="s">
        <v>511</v>
      </c>
      <c r="I20" s="36">
        <v>1000</v>
      </c>
      <c r="J20" s="32"/>
      <c r="K20" s="4"/>
      <c r="L20" s="1"/>
      <c r="M20" s="52"/>
      <c r="N20" s="26"/>
      <c r="O20" s="53"/>
      <c r="P20" s="36"/>
      <c r="Q20" s="1"/>
      <c r="R20" s="68"/>
      <c r="S20" s="68"/>
    </row>
    <row r="21" spans="1:19" ht="251.25" customHeight="1" x14ac:dyDescent="0.25">
      <c r="A21" s="1">
        <v>15</v>
      </c>
      <c r="B21" s="26" t="s">
        <v>185</v>
      </c>
      <c r="C21" s="35" t="s">
        <v>186</v>
      </c>
      <c r="D21" s="35" t="s">
        <v>630</v>
      </c>
      <c r="E21" s="21" t="s">
        <v>158</v>
      </c>
      <c r="F21" s="23">
        <v>3</v>
      </c>
      <c r="G21" s="5" t="s">
        <v>26</v>
      </c>
      <c r="H21" s="20" t="s">
        <v>512</v>
      </c>
      <c r="I21" s="36">
        <v>200</v>
      </c>
      <c r="J21" s="32"/>
      <c r="K21" s="4"/>
      <c r="L21" s="1"/>
      <c r="M21" s="52"/>
      <c r="N21" s="26"/>
      <c r="O21" s="53"/>
      <c r="P21" s="36"/>
      <c r="Q21" s="1"/>
      <c r="R21" s="68"/>
      <c r="S21" s="68"/>
    </row>
    <row r="22" spans="1:19" ht="76.5" x14ac:dyDescent="0.25">
      <c r="A22" s="1">
        <v>16</v>
      </c>
      <c r="B22" s="26" t="s">
        <v>187</v>
      </c>
      <c r="C22" s="35" t="s">
        <v>188</v>
      </c>
      <c r="D22" s="35" t="s">
        <v>631</v>
      </c>
      <c r="E22" s="21" t="s">
        <v>158</v>
      </c>
      <c r="F22" s="23">
        <v>5</v>
      </c>
      <c r="G22" s="5" t="s">
        <v>782</v>
      </c>
      <c r="H22" s="20" t="s">
        <v>511</v>
      </c>
      <c r="I22" s="36">
        <v>1700</v>
      </c>
      <c r="J22" s="32"/>
      <c r="K22" s="4"/>
      <c r="L22" s="1"/>
      <c r="M22" s="52"/>
      <c r="N22" s="26"/>
      <c r="O22" s="53"/>
      <c r="P22" s="36"/>
      <c r="Q22" s="1"/>
      <c r="R22" s="68"/>
      <c r="S22" s="68"/>
    </row>
    <row r="23" spans="1:19" ht="53.25" customHeight="1" x14ac:dyDescent="0.25">
      <c r="A23" s="1">
        <v>17</v>
      </c>
      <c r="B23" s="26" t="s">
        <v>189</v>
      </c>
      <c r="C23" s="35" t="s">
        <v>190</v>
      </c>
      <c r="D23" s="35" t="s">
        <v>632</v>
      </c>
      <c r="E23" s="21" t="s">
        <v>171</v>
      </c>
      <c r="F23" s="23">
        <v>5</v>
      </c>
      <c r="G23" s="5" t="s">
        <v>27</v>
      </c>
      <c r="H23" s="20" t="s">
        <v>513</v>
      </c>
      <c r="I23" s="36">
        <v>750</v>
      </c>
      <c r="J23" s="32"/>
      <c r="K23" s="4"/>
      <c r="L23" s="1"/>
      <c r="M23" s="52"/>
      <c r="N23" s="26"/>
      <c r="O23" s="53"/>
      <c r="P23" s="36"/>
      <c r="Q23" s="1"/>
      <c r="R23" s="68"/>
      <c r="S23" s="68"/>
    </row>
    <row r="24" spans="1:19" ht="89.25" x14ac:dyDescent="0.25">
      <c r="A24" s="1">
        <v>18</v>
      </c>
      <c r="B24" s="26" t="s">
        <v>191</v>
      </c>
      <c r="C24" s="35" t="s">
        <v>756</v>
      </c>
      <c r="D24" s="35" t="s">
        <v>633</v>
      </c>
      <c r="E24" s="21" t="s">
        <v>171</v>
      </c>
      <c r="F24" s="23">
        <v>6</v>
      </c>
      <c r="G24" s="5" t="s">
        <v>28</v>
      </c>
      <c r="H24" s="20" t="s">
        <v>514</v>
      </c>
      <c r="I24" s="36">
        <f>30000+7000</f>
        <v>37000</v>
      </c>
      <c r="J24" s="32"/>
      <c r="K24" s="4"/>
      <c r="L24" s="1"/>
      <c r="M24" s="52"/>
      <c r="N24" s="26"/>
      <c r="O24" s="53"/>
      <c r="P24" s="36"/>
      <c r="Q24" s="1"/>
      <c r="R24" s="68"/>
      <c r="S24" s="68"/>
    </row>
    <row r="25" spans="1:19" ht="129.75" customHeight="1" x14ac:dyDescent="0.25">
      <c r="A25" s="1">
        <v>19</v>
      </c>
      <c r="B25" s="26" t="s">
        <v>192</v>
      </c>
      <c r="C25" s="35" t="s">
        <v>757</v>
      </c>
      <c r="D25" s="35" t="s">
        <v>634</v>
      </c>
      <c r="E25" s="21" t="s">
        <v>171</v>
      </c>
      <c r="F25" s="23">
        <v>5</v>
      </c>
      <c r="G25" s="5" t="s">
        <v>798</v>
      </c>
      <c r="H25" s="20" t="s">
        <v>514</v>
      </c>
      <c r="I25" s="36">
        <v>2500</v>
      </c>
      <c r="J25" s="32"/>
      <c r="K25" s="4"/>
      <c r="L25" s="1"/>
      <c r="M25" s="52"/>
      <c r="N25" s="26"/>
      <c r="O25" s="53"/>
      <c r="P25" s="36"/>
      <c r="Q25" s="1"/>
      <c r="R25" s="68"/>
      <c r="S25" s="68"/>
    </row>
    <row r="26" spans="1:19" ht="112.5" customHeight="1" x14ac:dyDescent="0.25">
      <c r="A26" s="1">
        <v>20</v>
      </c>
      <c r="B26" s="26" t="s">
        <v>193</v>
      </c>
      <c r="C26" s="35" t="s">
        <v>758</v>
      </c>
      <c r="D26" s="35" t="s">
        <v>635</v>
      </c>
      <c r="E26" s="21" t="s">
        <v>171</v>
      </c>
      <c r="F26" s="23">
        <v>5</v>
      </c>
      <c r="G26" s="5" t="s">
        <v>29</v>
      </c>
      <c r="H26" s="20" t="s">
        <v>515</v>
      </c>
      <c r="I26" s="36">
        <f>25000+7000</f>
        <v>32000</v>
      </c>
      <c r="J26" s="32"/>
      <c r="K26" s="4"/>
      <c r="L26" s="1"/>
      <c r="M26" s="52"/>
      <c r="N26" s="26"/>
      <c r="O26" s="53"/>
      <c r="P26" s="36"/>
      <c r="Q26" s="1"/>
      <c r="R26" s="68"/>
      <c r="S26" s="68"/>
    </row>
    <row r="27" spans="1:19" ht="81" customHeight="1" x14ac:dyDescent="0.25">
      <c r="A27" s="1">
        <v>21</v>
      </c>
      <c r="B27" s="26" t="s">
        <v>194</v>
      </c>
      <c r="C27" s="35" t="s">
        <v>195</v>
      </c>
      <c r="D27" s="35" t="s">
        <v>636</v>
      </c>
      <c r="E27" s="21" t="s">
        <v>171</v>
      </c>
      <c r="F27" s="23">
        <v>5</v>
      </c>
      <c r="G27" s="5" t="s">
        <v>30</v>
      </c>
      <c r="H27" s="20" t="s">
        <v>516</v>
      </c>
      <c r="I27" s="36">
        <v>5000</v>
      </c>
      <c r="J27" s="32"/>
      <c r="K27" s="4"/>
      <c r="L27" s="1"/>
      <c r="M27" s="52"/>
      <c r="N27" s="26"/>
      <c r="O27" s="53"/>
      <c r="P27" s="36"/>
      <c r="Q27" s="1"/>
      <c r="R27" s="68"/>
      <c r="S27" s="68"/>
    </row>
    <row r="28" spans="1:19" ht="127.5" x14ac:dyDescent="0.25">
      <c r="A28" s="1">
        <v>22</v>
      </c>
      <c r="B28" s="26" t="s">
        <v>196</v>
      </c>
      <c r="C28" s="35" t="s">
        <v>197</v>
      </c>
      <c r="D28" s="35" t="s">
        <v>197</v>
      </c>
      <c r="E28" s="21" t="s">
        <v>171</v>
      </c>
      <c r="F28" s="23">
        <v>6</v>
      </c>
      <c r="G28" s="5" t="s">
        <v>31</v>
      </c>
      <c r="H28" s="20" t="s">
        <v>517</v>
      </c>
      <c r="I28" s="36">
        <f>50000+8500</f>
        <v>58500</v>
      </c>
      <c r="J28" s="32"/>
      <c r="K28" s="4"/>
      <c r="L28" s="1"/>
      <c r="M28" s="52"/>
      <c r="N28" s="26"/>
      <c r="O28" s="53"/>
      <c r="P28" s="36"/>
      <c r="Q28" s="1"/>
      <c r="R28" s="68"/>
      <c r="S28" s="68"/>
    </row>
    <row r="29" spans="1:19" ht="102" x14ac:dyDescent="0.25">
      <c r="A29" s="1">
        <v>23</v>
      </c>
      <c r="B29" s="26" t="s">
        <v>198</v>
      </c>
      <c r="C29" s="35" t="s">
        <v>199</v>
      </c>
      <c r="D29" s="35" t="s">
        <v>637</v>
      </c>
      <c r="E29" s="21" t="s">
        <v>171</v>
      </c>
      <c r="F29" s="23">
        <v>6</v>
      </c>
      <c r="G29" s="5" t="s">
        <v>32</v>
      </c>
      <c r="H29" s="20" t="s">
        <v>517</v>
      </c>
      <c r="I29" s="36">
        <f>50000+8500</f>
        <v>58500</v>
      </c>
      <c r="J29" s="32"/>
      <c r="K29" s="4"/>
      <c r="L29" s="1"/>
      <c r="M29" s="52"/>
      <c r="N29" s="26"/>
      <c r="O29" s="53"/>
      <c r="P29" s="36"/>
      <c r="Q29" s="1"/>
      <c r="R29" s="68"/>
      <c r="S29" s="68"/>
    </row>
    <row r="30" spans="1:19" ht="319.5" customHeight="1" x14ac:dyDescent="0.25">
      <c r="A30" s="1">
        <v>24</v>
      </c>
      <c r="B30" s="26" t="s">
        <v>200</v>
      </c>
      <c r="C30" s="35" t="s">
        <v>201</v>
      </c>
      <c r="D30" s="35" t="s">
        <v>201</v>
      </c>
      <c r="E30" s="21" t="s">
        <v>171</v>
      </c>
      <c r="F30" s="23">
        <v>3</v>
      </c>
      <c r="G30" s="91" t="s">
        <v>33</v>
      </c>
      <c r="H30" s="20" t="s">
        <v>517</v>
      </c>
      <c r="I30" s="36">
        <f>70000+15000</f>
        <v>85000</v>
      </c>
      <c r="J30" s="32"/>
      <c r="K30" s="4"/>
      <c r="L30" s="1"/>
      <c r="M30" s="52"/>
      <c r="N30" s="26"/>
      <c r="O30" s="53"/>
      <c r="P30" s="36"/>
      <c r="Q30" s="1"/>
      <c r="R30" s="68"/>
      <c r="S30" s="68"/>
    </row>
    <row r="31" spans="1:19" ht="409.5" x14ac:dyDescent="0.25">
      <c r="A31" s="1">
        <v>25</v>
      </c>
      <c r="B31" s="26" t="s">
        <v>202</v>
      </c>
      <c r="C31" s="35" t="s">
        <v>203</v>
      </c>
      <c r="D31" s="35" t="s">
        <v>638</v>
      </c>
      <c r="E31" s="21" t="s">
        <v>204</v>
      </c>
      <c r="F31" s="23">
        <v>3</v>
      </c>
      <c r="G31" s="92" t="s">
        <v>34</v>
      </c>
      <c r="H31" s="20" t="s">
        <v>518</v>
      </c>
      <c r="I31" s="36">
        <v>38970</v>
      </c>
      <c r="J31" s="32"/>
      <c r="K31" s="4"/>
      <c r="L31" s="1"/>
      <c r="M31" s="52"/>
      <c r="N31" s="26"/>
      <c r="O31" s="53"/>
      <c r="P31" s="36"/>
      <c r="Q31" s="1"/>
      <c r="R31" s="68"/>
      <c r="S31" s="68"/>
    </row>
    <row r="32" spans="1:19" ht="102" x14ac:dyDescent="0.25">
      <c r="A32" s="1">
        <v>26</v>
      </c>
      <c r="B32" s="26" t="s">
        <v>205</v>
      </c>
      <c r="C32" s="35" t="s">
        <v>759</v>
      </c>
      <c r="D32" s="35" t="s">
        <v>639</v>
      </c>
      <c r="E32" s="21" t="s">
        <v>204</v>
      </c>
      <c r="F32" s="23">
        <v>3</v>
      </c>
      <c r="G32" s="5" t="s">
        <v>35</v>
      </c>
      <c r="H32" s="35" t="s">
        <v>519</v>
      </c>
      <c r="I32" s="36">
        <v>200</v>
      </c>
      <c r="J32" s="36"/>
      <c r="K32" s="37"/>
      <c r="L32" s="1"/>
      <c r="M32" s="52"/>
      <c r="N32" s="26"/>
      <c r="O32" s="53"/>
      <c r="P32" s="36"/>
      <c r="Q32" s="1"/>
      <c r="R32" s="68"/>
      <c r="S32" s="68"/>
    </row>
    <row r="33" spans="1:19" ht="76.5" x14ac:dyDescent="0.25">
      <c r="A33" s="1">
        <v>27</v>
      </c>
      <c r="B33" s="26" t="s">
        <v>206</v>
      </c>
      <c r="C33" s="35" t="s">
        <v>760</v>
      </c>
      <c r="D33" s="35" t="s">
        <v>207</v>
      </c>
      <c r="E33" s="21" t="s">
        <v>158</v>
      </c>
      <c r="F33" s="23">
        <v>4</v>
      </c>
      <c r="G33" s="5" t="s">
        <v>36</v>
      </c>
      <c r="H33" s="35" t="s">
        <v>520</v>
      </c>
      <c r="I33" s="36">
        <v>500000</v>
      </c>
      <c r="J33" s="36"/>
      <c r="K33" s="37"/>
      <c r="L33" s="1"/>
      <c r="M33" s="52"/>
      <c r="N33" s="26"/>
      <c r="O33" s="53"/>
      <c r="P33" s="36"/>
      <c r="Q33" s="1"/>
      <c r="R33" s="68"/>
      <c r="S33" s="68"/>
    </row>
    <row r="34" spans="1:19" ht="63.75" x14ac:dyDescent="0.25">
      <c r="A34" s="1">
        <v>28</v>
      </c>
      <c r="B34" s="26" t="s">
        <v>208</v>
      </c>
      <c r="C34" s="35" t="s">
        <v>761</v>
      </c>
      <c r="D34" s="35" t="s">
        <v>209</v>
      </c>
      <c r="E34" s="21" t="s">
        <v>158</v>
      </c>
      <c r="F34" s="23">
        <v>1</v>
      </c>
      <c r="G34" s="5" t="s">
        <v>37</v>
      </c>
      <c r="H34" s="35" t="s">
        <v>521</v>
      </c>
      <c r="I34" s="36">
        <v>9000</v>
      </c>
      <c r="J34" s="36"/>
      <c r="K34" s="37"/>
      <c r="L34" s="1"/>
      <c r="M34" s="52"/>
      <c r="N34" s="26"/>
      <c r="O34" s="53"/>
      <c r="P34" s="36"/>
      <c r="Q34" s="1"/>
      <c r="R34" s="68"/>
      <c r="S34" s="68"/>
    </row>
    <row r="35" spans="1:19" ht="85.5" customHeight="1" x14ac:dyDescent="0.25">
      <c r="A35" s="1">
        <v>29</v>
      </c>
      <c r="B35" s="26" t="s">
        <v>210</v>
      </c>
      <c r="C35" s="35" t="s">
        <v>762</v>
      </c>
      <c r="D35" s="35" t="s">
        <v>211</v>
      </c>
      <c r="E35" s="21" t="s">
        <v>158</v>
      </c>
      <c r="F35" s="23">
        <v>4</v>
      </c>
      <c r="G35" s="5" t="s">
        <v>38</v>
      </c>
      <c r="H35" s="35" t="s">
        <v>522</v>
      </c>
      <c r="I35" s="36">
        <v>25000</v>
      </c>
      <c r="J35" s="36"/>
      <c r="K35" s="37"/>
      <c r="L35" s="1"/>
      <c r="M35" s="52"/>
      <c r="N35" s="26"/>
      <c r="O35" s="53"/>
      <c r="P35" s="36"/>
      <c r="Q35" s="1"/>
      <c r="R35" s="68"/>
      <c r="S35" s="68"/>
    </row>
    <row r="36" spans="1:19" ht="105.75" customHeight="1" x14ac:dyDescent="0.25">
      <c r="A36" s="1">
        <v>30</v>
      </c>
      <c r="B36" s="26" t="s">
        <v>212</v>
      </c>
      <c r="C36" s="35" t="s">
        <v>763</v>
      </c>
      <c r="D36" s="35" t="s">
        <v>213</v>
      </c>
      <c r="E36" s="21" t="s">
        <v>158</v>
      </c>
      <c r="F36" s="23">
        <v>4</v>
      </c>
      <c r="G36" s="5" t="s">
        <v>39</v>
      </c>
      <c r="H36" s="35" t="s">
        <v>522</v>
      </c>
      <c r="I36" s="36">
        <v>25000</v>
      </c>
      <c r="J36" s="36"/>
      <c r="K36" s="37"/>
      <c r="L36" s="1"/>
      <c r="M36" s="52"/>
      <c r="N36" s="26"/>
      <c r="O36" s="53"/>
      <c r="P36" s="36"/>
      <c r="Q36" s="1"/>
      <c r="R36" s="68"/>
      <c r="S36" s="68"/>
    </row>
    <row r="37" spans="1:19" ht="76.5" x14ac:dyDescent="0.25">
      <c r="A37" s="1">
        <v>31</v>
      </c>
      <c r="B37" s="26" t="s">
        <v>214</v>
      </c>
      <c r="C37" s="35" t="s">
        <v>764</v>
      </c>
      <c r="D37" s="35" t="s">
        <v>215</v>
      </c>
      <c r="E37" s="21" t="s">
        <v>158</v>
      </c>
      <c r="F37" s="23">
        <v>1</v>
      </c>
      <c r="G37" s="5" t="s">
        <v>40</v>
      </c>
      <c r="H37" s="35" t="s">
        <v>523</v>
      </c>
      <c r="I37" s="36">
        <v>328</v>
      </c>
      <c r="J37" s="36"/>
      <c r="K37" s="37"/>
      <c r="L37" s="1"/>
      <c r="M37" s="52"/>
      <c r="N37" s="26"/>
      <c r="O37" s="53"/>
      <c r="P37" s="36"/>
      <c r="Q37" s="1"/>
      <c r="R37" s="68"/>
      <c r="S37" s="68"/>
    </row>
    <row r="38" spans="1:19" ht="133.5" customHeight="1" x14ac:dyDescent="0.25">
      <c r="A38" s="1">
        <v>32</v>
      </c>
      <c r="B38" s="26" t="s">
        <v>216</v>
      </c>
      <c r="C38" s="35" t="s">
        <v>765</v>
      </c>
      <c r="D38" s="35" t="s">
        <v>217</v>
      </c>
      <c r="E38" s="22" t="s">
        <v>158</v>
      </c>
      <c r="F38" s="23">
        <v>1</v>
      </c>
      <c r="G38" s="6" t="s">
        <v>41</v>
      </c>
      <c r="H38" s="35" t="s">
        <v>524</v>
      </c>
      <c r="I38" s="36">
        <v>420</v>
      </c>
      <c r="J38" s="36"/>
      <c r="K38" s="37"/>
      <c r="L38" s="1"/>
      <c r="M38" s="52"/>
      <c r="N38" s="26"/>
      <c r="O38" s="53"/>
      <c r="P38" s="36"/>
      <c r="Q38" s="1"/>
      <c r="R38" s="68"/>
      <c r="S38" s="68"/>
    </row>
    <row r="39" spans="1:19" ht="51" x14ac:dyDescent="0.25">
      <c r="A39" s="1">
        <v>33</v>
      </c>
      <c r="B39" s="26" t="s">
        <v>218</v>
      </c>
      <c r="C39" s="35" t="s">
        <v>766</v>
      </c>
      <c r="D39" s="35" t="s">
        <v>219</v>
      </c>
      <c r="E39" s="22" t="s">
        <v>171</v>
      </c>
      <c r="F39" s="23">
        <v>1</v>
      </c>
      <c r="G39" s="6" t="s">
        <v>42</v>
      </c>
      <c r="H39" s="35" t="s">
        <v>525</v>
      </c>
      <c r="I39" s="36">
        <v>80</v>
      </c>
      <c r="J39" s="36"/>
      <c r="K39" s="37"/>
      <c r="L39" s="1"/>
      <c r="M39" s="52"/>
      <c r="N39" s="26"/>
      <c r="O39" s="53"/>
      <c r="P39" s="36"/>
      <c r="Q39" s="1"/>
      <c r="R39" s="68"/>
      <c r="S39" s="68"/>
    </row>
    <row r="40" spans="1:19" ht="63.75" x14ac:dyDescent="0.25">
      <c r="A40" s="1">
        <v>34</v>
      </c>
      <c r="B40" s="26" t="s">
        <v>220</v>
      </c>
      <c r="C40" s="35" t="s">
        <v>767</v>
      </c>
      <c r="D40" s="35" t="s">
        <v>221</v>
      </c>
      <c r="E40" s="22" t="s">
        <v>158</v>
      </c>
      <c r="F40" s="23">
        <v>1</v>
      </c>
      <c r="G40" s="6" t="s">
        <v>43</v>
      </c>
      <c r="H40" s="35" t="s">
        <v>526</v>
      </c>
      <c r="I40" s="36">
        <v>6</v>
      </c>
      <c r="J40" s="36"/>
      <c r="K40" s="37"/>
      <c r="L40" s="1"/>
      <c r="M40" s="52"/>
      <c r="N40" s="26"/>
      <c r="O40" s="53"/>
      <c r="P40" s="36"/>
      <c r="Q40" s="1"/>
      <c r="R40" s="68"/>
      <c r="S40" s="68"/>
    </row>
    <row r="41" spans="1:19" ht="63.75" x14ac:dyDescent="0.25">
      <c r="A41" s="1">
        <v>35</v>
      </c>
      <c r="B41" s="26" t="s">
        <v>222</v>
      </c>
      <c r="C41" s="35" t="s">
        <v>768</v>
      </c>
      <c r="D41" s="35" t="s">
        <v>223</v>
      </c>
      <c r="E41" s="22" t="s">
        <v>158</v>
      </c>
      <c r="F41" s="23">
        <v>1</v>
      </c>
      <c r="G41" s="6" t="s">
        <v>44</v>
      </c>
      <c r="H41" s="35" t="s">
        <v>526</v>
      </c>
      <c r="I41" s="36">
        <v>6</v>
      </c>
      <c r="J41" s="36"/>
      <c r="K41" s="37"/>
      <c r="L41" s="1"/>
      <c r="M41" s="52"/>
      <c r="N41" s="26"/>
      <c r="O41" s="53"/>
      <c r="P41" s="36"/>
      <c r="Q41" s="1"/>
      <c r="R41" s="68"/>
      <c r="S41" s="68"/>
    </row>
    <row r="42" spans="1:19" ht="63.75" x14ac:dyDescent="0.25">
      <c r="A42" s="1">
        <v>36</v>
      </c>
      <c r="B42" s="26" t="s">
        <v>224</v>
      </c>
      <c r="C42" s="35" t="s">
        <v>769</v>
      </c>
      <c r="D42" s="35" t="s">
        <v>225</v>
      </c>
      <c r="E42" s="22" t="s">
        <v>158</v>
      </c>
      <c r="F42" s="23">
        <v>1</v>
      </c>
      <c r="G42" s="6" t="s">
        <v>45</v>
      </c>
      <c r="H42" s="35" t="s">
        <v>526</v>
      </c>
      <c r="I42" s="36">
        <v>6</v>
      </c>
      <c r="J42" s="36"/>
      <c r="K42" s="37"/>
      <c r="L42" s="1"/>
      <c r="M42" s="52"/>
      <c r="N42" s="26"/>
      <c r="O42" s="53"/>
      <c r="P42" s="36"/>
      <c r="Q42" s="1"/>
      <c r="R42" s="68"/>
      <c r="S42" s="68"/>
    </row>
    <row r="43" spans="1:19" ht="102" x14ac:dyDescent="0.25">
      <c r="A43" s="1">
        <v>37</v>
      </c>
      <c r="B43" s="26" t="s">
        <v>226</v>
      </c>
      <c r="C43" s="38" t="s">
        <v>227</v>
      </c>
      <c r="D43" s="30" t="s">
        <v>640</v>
      </c>
      <c r="E43" s="23" t="s">
        <v>158</v>
      </c>
      <c r="F43" s="23">
        <v>3</v>
      </c>
      <c r="G43" s="7" t="s">
        <v>46</v>
      </c>
      <c r="H43" s="38" t="s">
        <v>527</v>
      </c>
      <c r="I43" s="39">
        <v>2</v>
      </c>
      <c r="J43" s="39"/>
      <c r="K43" s="37"/>
      <c r="L43" s="1"/>
      <c r="M43" s="52"/>
      <c r="N43" s="23"/>
      <c r="O43" s="26"/>
      <c r="P43" s="39"/>
      <c r="Q43" s="1"/>
      <c r="R43" s="68"/>
      <c r="S43" s="68"/>
    </row>
    <row r="44" spans="1:19" ht="153" x14ac:dyDescent="0.25">
      <c r="A44" s="1">
        <v>38</v>
      </c>
      <c r="B44" s="26" t="s">
        <v>228</v>
      </c>
      <c r="C44" s="38" t="s">
        <v>229</v>
      </c>
      <c r="D44" s="30" t="s">
        <v>641</v>
      </c>
      <c r="E44" s="23" t="s">
        <v>171</v>
      </c>
      <c r="F44" s="23">
        <v>3</v>
      </c>
      <c r="G44" s="7" t="s">
        <v>47</v>
      </c>
      <c r="H44" s="38" t="s">
        <v>528</v>
      </c>
      <c r="I44" s="39">
        <v>1</v>
      </c>
      <c r="J44" s="39"/>
      <c r="K44" s="37"/>
      <c r="L44" s="1"/>
      <c r="M44" s="52"/>
      <c r="N44" s="23"/>
      <c r="O44" s="26"/>
      <c r="P44" s="39"/>
      <c r="Q44" s="1"/>
      <c r="R44" s="68"/>
      <c r="S44" s="68"/>
    </row>
    <row r="45" spans="1:19" ht="63.75" x14ac:dyDescent="0.25">
      <c r="A45" s="1">
        <v>39</v>
      </c>
      <c r="B45" s="26" t="s">
        <v>230</v>
      </c>
      <c r="C45" s="30" t="s">
        <v>231</v>
      </c>
      <c r="D45" s="41" t="s">
        <v>642</v>
      </c>
      <c r="E45" s="23" t="s">
        <v>158</v>
      </c>
      <c r="F45" s="23">
        <v>3</v>
      </c>
      <c r="G45" s="7" t="s">
        <v>48</v>
      </c>
      <c r="H45" s="30" t="s">
        <v>529</v>
      </c>
      <c r="I45" s="36">
        <v>3</v>
      </c>
      <c r="J45" s="36"/>
      <c r="K45" s="37"/>
      <c r="L45" s="1"/>
      <c r="M45" s="23"/>
      <c r="N45" s="23"/>
      <c r="O45" s="23"/>
      <c r="P45" s="36"/>
      <c r="Q45" s="1"/>
      <c r="R45" s="68"/>
      <c r="S45" s="68"/>
    </row>
    <row r="46" spans="1:19" ht="63.75" x14ac:dyDescent="0.25">
      <c r="A46" s="1">
        <v>40</v>
      </c>
      <c r="B46" s="26" t="s">
        <v>232</v>
      </c>
      <c r="C46" s="30" t="s">
        <v>233</v>
      </c>
      <c r="D46" s="41" t="s">
        <v>643</v>
      </c>
      <c r="E46" s="23" t="s">
        <v>158</v>
      </c>
      <c r="F46" s="23">
        <v>3</v>
      </c>
      <c r="G46" s="7" t="s">
        <v>49</v>
      </c>
      <c r="H46" s="30" t="s">
        <v>530</v>
      </c>
      <c r="I46" s="36">
        <v>1</v>
      </c>
      <c r="J46" s="36"/>
      <c r="K46" s="37"/>
      <c r="L46" s="1"/>
      <c r="M46" s="23"/>
      <c r="N46" s="23"/>
      <c r="O46" s="23"/>
      <c r="P46" s="36"/>
      <c r="Q46" s="1"/>
      <c r="R46" s="68"/>
      <c r="S46" s="68"/>
    </row>
    <row r="47" spans="1:19" ht="96.75" customHeight="1" x14ac:dyDescent="0.25">
      <c r="A47" s="1">
        <v>41</v>
      </c>
      <c r="B47" s="26" t="s">
        <v>234</v>
      </c>
      <c r="C47" s="30" t="s">
        <v>235</v>
      </c>
      <c r="D47" s="41" t="s">
        <v>644</v>
      </c>
      <c r="E47" s="23" t="s">
        <v>158</v>
      </c>
      <c r="F47" s="23">
        <v>3</v>
      </c>
      <c r="G47" s="7" t="s">
        <v>50</v>
      </c>
      <c r="H47" s="30" t="s">
        <v>531</v>
      </c>
      <c r="I47" s="36">
        <v>1</v>
      </c>
      <c r="J47" s="36"/>
      <c r="K47" s="37"/>
      <c r="L47" s="1"/>
      <c r="M47" s="23"/>
      <c r="N47" s="23"/>
      <c r="O47" s="23"/>
      <c r="P47" s="36"/>
      <c r="Q47" s="1"/>
      <c r="R47" s="68"/>
      <c r="S47" s="68"/>
    </row>
    <row r="48" spans="1:19" ht="102" x14ac:dyDescent="0.25">
      <c r="A48" s="1">
        <v>42</v>
      </c>
      <c r="B48" s="26" t="s">
        <v>236</v>
      </c>
      <c r="C48" s="30" t="s">
        <v>237</v>
      </c>
      <c r="D48" s="41" t="s">
        <v>645</v>
      </c>
      <c r="E48" s="23" t="s">
        <v>158</v>
      </c>
      <c r="F48" s="23">
        <v>3</v>
      </c>
      <c r="G48" s="7" t="s">
        <v>51</v>
      </c>
      <c r="H48" s="30" t="s">
        <v>531</v>
      </c>
      <c r="I48" s="36">
        <v>1</v>
      </c>
      <c r="J48" s="36"/>
      <c r="K48" s="37"/>
      <c r="L48" s="1"/>
      <c r="M48" s="23"/>
      <c r="N48" s="23"/>
      <c r="O48" s="23"/>
      <c r="P48" s="36"/>
      <c r="Q48" s="1"/>
      <c r="R48" s="68"/>
      <c r="S48" s="68"/>
    </row>
    <row r="49" spans="1:19" ht="80.25" customHeight="1" x14ac:dyDescent="0.25">
      <c r="A49" s="1">
        <v>43</v>
      </c>
      <c r="B49" s="26" t="s">
        <v>238</v>
      </c>
      <c r="C49" s="30" t="s">
        <v>239</v>
      </c>
      <c r="D49" s="41" t="s">
        <v>646</v>
      </c>
      <c r="E49" s="23" t="s">
        <v>158</v>
      </c>
      <c r="F49" s="23">
        <v>3</v>
      </c>
      <c r="G49" s="7" t="s">
        <v>52</v>
      </c>
      <c r="H49" s="30" t="s">
        <v>532</v>
      </c>
      <c r="I49" s="36">
        <v>1</v>
      </c>
      <c r="J49" s="36"/>
      <c r="K49" s="37"/>
      <c r="L49" s="1"/>
      <c r="M49" s="23"/>
      <c r="N49" s="23"/>
      <c r="O49" s="23"/>
      <c r="P49" s="36"/>
      <c r="Q49" s="1"/>
      <c r="R49" s="68"/>
      <c r="S49" s="68"/>
    </row>
    <row r="50" spans="1:19" ht="86.25" customHeight="1" x14ac:dyDescent="0.25">
      <c r="A50" s="1">
        <v>44</v>
      </c>
      <c r="B50" s="26" t="s">
        <v>240</v>
      </c>
      <c r="C50" s="30" t="s">
        <v>241</v>
      </c>
      <c r="D50" s="41" t="s">
        <v>647</v>
      </c>
      <c r="E50" s="23" t="s">
        <v>158</v>
      </c>
      <c r="F50" s="23">
        <v>3</v>
      </c>
      <c r="G50" s="7" t="s">
        <v>53</v>
      </c>
      <c r="H50" s="30" t="s">
        <v>533</v>
      </c>
      <c r="I50" s="36">
        <v>1</v>
      </c>
      <c r="J50" s="36"/>
      <c r="K50" s="37"/>
      <c r="L50" s="1"/>
      <c r="M50" s="23"/>
      <c r="N50" s="23"/>
      <c r="O50" s="23"/>
      <c r="P50" s="36"/>
      <c r="Q50" s="1"/>
      <c r="R50" s="68"/>
      <c r="S50" s="68"/>
    </row>
    <row r="51" spans="1:19" ht="89.25" x14ac:dyDescent="0.25">
      <c r="A51" s="1">
        <v>45</v>
      </c>
      <c r="B51" s="26" t="s">
        <v>242</v>
      </c>
      <c r="C51" s="30" t="s">
        <v>243</v>
      </c>
      <c r="D51" s="41" t="s">
        <v>648</v>
      </c>
      <c r="E51" s="23" t="s">
        <v>158</v>
      </c>
      <c r="F51" s="23">
        <v>1</v>
      </c>
      <c r="G51" s="7" t="s">
        <v>54</v>
      </c>
      <c r="H51" s="30" t="s">
        <v>534</v>
      </c>
      <c r="I51" s="36">
        <v>1</v>
      </c>
      <c r="J51" s="36"/>
      <c r="K51" s="37"/>
      <c r="L51" s="1"/>
      <c r="M51" s="23"/>
      <c r="N51" s="23"/>
      <c r="O51" s="23"/>
      <c r="P51" s="36"/>
      <c r="Q51" s="1"/>
      <c r="R51" s="68"/>
      <c r="S51" s="68"/>
    </row>
    <row r="52" spans="1:19" ht="90.75" customHeight="1" x14ac:dyDescent="0.25">
      <c r="A52" s="1">
        <v>46</v>
      </c>
      <c r="B52" s="26" t="s">
        <v>244</v>
      </c>
      <c r="C52" s="30" t="s">
        <v>245</v>
      </c>
      <c r="D52" s="41" t="s">
        <v>649</v>
      </c>
      <c r="E52" s="23" t="s">
        <v>158</v>
      </c>
      <c r="F52" s="23">
        <v>3</v>
      </c>
      <c r="G52" s="7" t="s">
        <v>791</v>
      </c>
      <c r="H52" s="30" t="s">
        <v>535</v>
      </c>
      <c r="I52" s="36">
        <v>1</v>
      </c>
      <c r="J52" s="36"/>
      <c r="K52" s="37"/>
      <c r="L52" s="1"/>
      <c r="M52" s="23"/>
      <c r="N52" s="23"/>
      <c r="O52" s="23"/>
      <c r="P52" s="36"/>
      <c r="Q52" s="1"/>
      <c r="R52" s="68"/>
      <c r="S52" s="68"/>
    </row>
    <row r="53" spans="1:19" ht="89.25" x14ac:dyDescent="0.25">
      <c r="A53" s="1">
        <v>47</v>
      </c>
      <c r="B53" s="26" t="s">
        <v>246</v>
      </c>
      <c r="C53" s="30" t="s">
        <v>247</v>
      </c>
      <c r="D53" s="41" t="s">
        <v>650</v>
      </c>
      <c r="E53" s="23" t="s">
        <v>158</v>
      </c>
      <c r="F53" s="23">
        <v>3</v>
      </c>
      <c r="G53" s="7" t="s">
        <v>55</v>
      </c>
      <c r="H53" s="30" t="s">
        <v>536</v>
      </c>
      <c r="I53" s="36">
        <v>2</v>
      </c>
      <c r="J53" s="36"/>
      <c r="K53" s="37"/>
      <c r="L53" s="1"/>
      <c r="M53" s="23"/>
      <c r="N53" s="23"/>
      <c r="O53" s="23"/>
      <c r="P53" s="36"/>
      <c r="Q53" s="1"/>
      <c r="R53" s="68"/>
      <c r="S53" s="68"/>
    </row>
    <row r="54" spans="1:19" ht="114.75" x14ac:dyDescent="0.25">
      <c r="A54" s="1">
        <v>48</v>
      </c>
      <c r="B54" s="26" t="s">
        <v>248</v>
      </c>
      <c r="C54" s="30" t="s">
        <v>249</v>
      </c>
      <c r="D54" s="41" t="s">
        <v>651</v>
      </c>
      <c r="E54" s="23" t="s">
        <v>158</v>
      </c>
      <c r="F54" s="23">
        <v>3</v>
      </c>
      <c r="G54" s="7" t="s">
        <v>56</v>
      </c>
      <c r="H54" s="30" t="s">
        <v>537</v>
      </c>
      <c r="I54" s="36">
        <v>1</v>
      </c>
      <c r="J54" s="36"/>
      <c r="K54" s="37"/>
      <c r="L54" s="1"/>
      <c r="M54" s="23"/>
      <c r="N54" s="23"/>
      <c r="O54" s="23"/>
      <c r="P54" s="36"/>
      <c r="Q54" s="1"/>
      <c r="R54" s="68"/>
      <c r="S54" s="68"/>
    </row>
    <row r="55" spans="1:19" ht="88.5" customHeight="1" x14ac:dyDescent="0.25">
      <c r="A55" s="1">
        <v>49</v>
      </c>
      <c r="B55" s="26" t="s">
        <v>250</v>
      </c>
      <c r="C55" s="30" t="s">
        <v>251</v>
      </c>
      <c r="D55" s="41" t="s">
        <v>652</v>
      </c>
      <c r="E55" s="23" t="s">
        <v>158</v>
      </c>
      <c r="F55" s="23">
        <v>3</v>
      </c>
      <c r="G55" s="7" t="s">
        <v>57</v>
      </c>
      <c r="H55" s="30" t="s">
        <v>537</v>
      </c>
      <c r="I55" s="36">
        <v>2</v>
      </c>
      <c r="J55" s="36"/>
      <c r="K55" s="37"/>
      <c r="L55" s="1"/>
      <c r="M55" s="23"/>
      <c r="N55" s="23"/>
      <c r="O55" s="23"/>
      <c r="P55" s="36"/>
      <c r="Q55" s="1"/>
      <c r="R55" s="68"/>
      <c r="S55" s="68"/>
    </row>
    <row r="56" spans="1:19" ht="95.25" customHeight="1" x14ac:dyDescent="0.25">
      <c r="A56" s="1">
        <v>50</v>
      </c>
      <c r="B56" s="26" t="s">
        <v>252</v>
      </c>
      <c r="C56" s="30" t="s">
        <v>253</v>
      </c>
      <c r="D56" s="41" t="s">
        <v>653</v>
      </c>
      <c r="E56" s="23" t="s">
        <v>158</v>
      </c>
      <c r="F56" s="23">
        <v>3</v>
      </c>
      <c r="G56" s="7" t="s">
        <v>58</v>
      </c>
      <c r="H56" s="30" t="s">
        <v>538</v>
      </c>
      <c r="I56" s="36">
        <v>1</v>
      </c>
      <c r="J56" s="36"/>
      <c r="K56" s="37"/>
      <c r="L56" s="1"/>
      <c r="M56" s="23"/>
      <c r="N56" s="23"/>
      <c r="O56" s="23"/>
      <c r="P56" s="36"/>
      <c r="Q56" s="1"/>
      <c r="R56" s="68"/>
      <c r="S56" s="68"/>
    </row>
    <row r="57" spans="1:19" ht="114.75" x14ac:dyDescent="0.25">
      <c r="A57" s="1">
        <v>51</v>
      </c>
      <c r="B57" s="26" t="s">
        <v>254</v>
      </c>
      <c r="C57" s="30" t="s">
        <v>255</v>
      </c>
      <c r="D57" s="41" t="s">
        <v>654</v>
      </c>
      <c r="E57" s="23" t="s">
        <v>158</v>
      </c>
      <c r="F57" s="23">
        <v>3</v>
      </c>
      <c r="G57" s="7" t="s">
        <v>59</v>
      </c>
      <c r="H57" s="30" t="s">
        <v>539</v>
      </c>
      <c r="I57" s="36">
        <v>1</v>
      </c>
      <c r="J57" s="36"/>
      <c r="K57" s="37"/>
      <c r="L57" s="1"/>
      <c r="M57" s="23"/>
      <c r="N57" s="23"/>
      <c r="O57" s="23"/>
      <c r="P57" s="36"/>
      <c r="Q57" s="1"/>
      <c r="R57" s="68"/>
      <c r="S57" s="68"/>
    </row>
    <row r="58" spans="1:19" ht="63.75" x14ac:dyDescent="0.25">
      <c r="A58" s="1">
        <v>52</v>
      </c>
      <c r="B58" s="26" t="s">
        <v>256</v>
      </c>
      <c r="C58" s="30" t="s">
        <v>257</v>
      </c>
      <c r="D58" s="41" t="s">
        <v>655</v>
      </c>
      <c r="E58" s="23" t="s">
        <v>158</v>
      </c>
      <c r="F58" s="23">
        <v>1</v>
      </c>
      <c r="G58" s="7" t="s">
        <v>60</v>
      </c>
      <c r="H58" s="30" t="s">
        <v>540</v>
      </c>
      <c r="I58" s="36">
        <v>1</v>
      </c>
      <c r="J58" s="36"/>
      <c r="K58" s="37"/>
      <c r="L58" s="1"/>
      <c r="M58" s="23"/>
      <c r="N58" s="23"/>
      <c r="O58" s="23"/>
      <c r="P58" s="36"/>
      <c r="Q58" s="1"/>
      <c r="R58" s="68"/>
      <c r="S58" s="68"/>
    </row>
    <row r="59" spans="1:19" ht="63.75" x14ac:dyDescent="0.25">
      <c r="A59" s="1">
        <v>53</v>
      </c>
      <c r="B59" s="26" t="s">
        <v>258</v>
      </c>
      <c r="C59" s="30" t="s">
        <v>259</v>
      </c>
      <c r="D59" s="41" t="s">
        <v>656</v>
      </c>
      <c r="E59" s="23" t="s">
        <v>158</v>
      </c>
      <c r="F59" s="23">
        <v>3</v>
      </c>
      <c r="G59" s="7" t="s">
        <v>61</v>
      </c>
      <c r="H59" s="30" t="s">
        <v>541</v>
      </c>
      <c r="I59" s="36">
        <v>1</v>
      </c>
      <c r="J59" s="36"/>
      <c r="K59" s="37"/>
      <c r="L59" s="1"/>
      <c r="M59" s="23"/>
      <c r="N59" s="23"/>
      <c r="O59" s="23"/>
      <c r="P59" s="36"/>
      <c r="Q59" s="1"/>
      <c r="R59" s="68"/>
      <c r="S59" s="68"/>
    </row>
    <row r="60" spans="1:19" ht="102" x14ac:dyDescent="0.25">
      <c r="A60" s="1">
        <v>54</v>
      </c>
      <c r="B60" s="26" t="s">
        <v>260</v>
      </c>
      <c r="C60" s="30" t="s">
        <v>261</v>
      </c>
      <c r="D60" s="41" t="s">
        <v>657</v>
      </c>
      <c r="E60" s="23" t="s">
        <v>158</v>
      </c>
      <c r="F60" s="23">
        <v>3</v>
      </c>
      <c r="G60" s="7" t="s">
        <v>62</v>
      </c>
      <c r="H60" s="30" t="s">
        <v>542</v>
      </c>
      <c r="I60" s="36">
        <v>1</v>
      </c>
      <c r="J60" s="36"/>
      <c r="K60" s="37"/>
      <c r="L60" s="1"/>
      <c r="M60" s="23"/>
      <c r="N60" s="23"/>
      <c r="O60" s="23"/>
      <c r="P60" s="36"/>
      <c r="Q60" s="1"/>
      <c r="R60" s="68"/>
      <c r="S60" s="68"/>
    </row>
    <row r="61" spans="1:19" ht="63.75" x14ac:dyDescent="0.25">
      <c r="A61" s="1">
        <v>55</v>
      </c>
      <c r="B61" s="26" t="s">
        <v>262</v>
      </c>
      <c r="C61" s="30" t="s">
        <v>263</v>
      </c>
      <c r="D61" s="41" t="s">
        <v>658</v>
      </c>
      <c r="E61" s="23" t="s">
        <v>158</v>
      </c>
      <c r="F61" s="23">
        <v>3</v>
      </c>
      <c r="G61" s="7" t="s">
        <v>63</v>
      </c>
      <c r="H61" s="30" t="s">
        <v>535</v>
      </c>
      <c r="I61" s="36">
        <v>1</v>
      </c>
      <c r="J61" s="36"/>
      <c r="K61" s="37"/>
      <c r="L61" s="1"/>
      <c r="M61" s="23"/>
      <c r="N61" s="23"/>
      <c r="O61" s="23"/>
      <c r="P61" s="36"/>
      <c r="Q61" s="1"/>
      <c r="R61" s="68"/>
      <c r="S61" s="68"/>
    </row>
    <row r="62" spans="1:19" ht="89.25" x14ac:dyDescent="0.25">
      <c r="A62" s="1">
        <v>56</v>
      </c>
      <c r="B62" s="26" t="s">
        <v>264</v>
      </c>
      <c r="C62" s="30" t="s">
        <v>265</v>
      </c>
      <c r="D62" s="41" t="s">
        <v>659</v>
      </c>
      <c r="E62" s="23" t="s">
        <v>158</v>
      </c>
      <c r="F62" s="23">
        <v>3</v>
      </c>
      <c r="G62" s="7" t="s">
        <v>64</v>
      </c>
      <c r="H62" s="30" t="s">
        <v>543</v>
      </c>
      <c r="I62" s="36">
        <v>1</v>
      </c>
      <c r="J62" s="36"/>
      <c r="K62" s="37"/>
      <c r="L62" s="1"/>
      <c r="M62" s="23"/>
      <c r="N62" s="23"/>
      <c r="O62" s="23"/>
      <c r="P62" s="36"/>
      <c r="Q62" s="1"/>
      <c r="R62" s="68"/>
      <c r="S62" s="68"/>
    </row>
    <row r="63" spans="1:19" ht="63.75" x14ac:dyDescent="0.25">
      <c r="A63" s="1">
        <v>57</v>
      </c>
      <c r="B63" s="26" t="s">
        <v>266</v>
      </c>
      <c r="C63" s="30" t="s">
        <v>267</v>
      </c>
      <c r="D63" s="41" t="s">
        <v>660</v>
      </c>
      <c r="E63" s="23" t="s">
        <v>158</v>
      </c>
      <c r="F63" s="23">
        <v>3</v>
      </c>
      <c r="G63" s="7" t="s">
        <v>65</v>
      </c>
      <c r="H63" s="30" t="s">
        <v>544</v>
      </c>
      <c r="I63" s="36">
        <v>2</v>
      </c>
      <c r="J63" s="36"/>
      <c r="K63" s="37"/>
      <c r="L63" s="1"/>
      <c r="M63" s="23"/>
      <c r="N63" s="23"/>
      <c r="O63" s="23"/>
      <c r="P63" s="36"/>
      <c r="Q63" s="1"/>
      <c r="R63" s="68"/>
      <c r="S63" s="68"/>
    </row>
    <row r="64" spans="1:19" ht="51" x14ac:dyDescent="0.25">
      <c r="A64" s="1">
        <v>58</v>
      </c>
      <c r="B64" s="26" t="s">
        <v>268</v>
      </c>
      <c r="C64" s="30" t="s">
        <v>269</v>
      </c>
      <c r="D64" s="41" t="s">
        <v>661</v>
      </c>
      <c r="E64" s="23" t="s">
        <v>158</v>
      </c>
      <c r="F64" s="23">
        <v>3</v>
      </c>
      <c r="G64" s="7" t="s">
        <v>66</v>
      </c>
      <c r="H64" s="30" t="s">
        <v>544</v>
      </c>
      <c r="I64" s="36">
        <v>3</v>
      </c>
      <c r="J64" s="36"/>
      <c r="K64" s="37"/>
      <c r="L64" s="1"/>
      <c r="M64" s="23"/>
      <c r="N64" s="23"/>
      <c r="O64" s="23"/>
      <c r="P64" s="36"/>
      <c r="Q64" s="1"/>
      <c r="R64" s="68"/>
      <c r="S64" s="68"/>
    </row>
    <row r="65" spans="1:19" ht="38.25" x14ac:dyDescent="0.25">
      <c r="A65" s="1">
        <v>59</v>
      </c>
      <c r="B65" s="26" t="s">
        <v>270</v>
      </c>
      <c r="C65" s="30" t="s">
        <v>271</v>
      </c>
      <c r="D65" s="41" t="s">
        <v>662</v>
      </c>
      <c r="E65" s="23" t="s">
        <v>158</v>
      </c>
      <c r="F65" s="23">
        <v>3</v>
      </c>
      <c r="G65" s="7" t="s">
        <v>66</v>
      </c>
      <c r="H65" s="30" t="s">
        <v>544</v>
      </c>
      <c r="I65" s="36">
        <v>3</v>
      </c>
      <c r="J65" s="36"/>
      <c r="K65" s="37"/>
      <c r="L65" s="1"/>
      <c r="M65" s="23"/>
      <c r="N65" s="23"/>
      <c r="O65" s="23"/>
      <c r="P65" s="36"/>
      <c r="Q65" s="1"/>
      <c r="R65" s="68"/>
      <c r="S65" s="68"/>
    </row>
    <row r="66" spans="1:19" ht="76.5" x14ac:dyDescent="0.25">
      <c r="A66" s="1">
        <v>60</v>
      </c>
      <c r="B66" s="26" t="s">
        <v>272</v>
      </c>
      <c r="C66" s="30" t="s">
        <v>273</v>
      </c>
      <c r="D66" s="41" t="s">
        <v>663</v>
      </c>
      <c r="E66" s="23" t="s">
        <v>610</v>
      </c>
      <c r="F66" s="23" t="s">
        <v>610</v>
      </c>
      <c r="G66" s="7" t="s">
        <v>67</v>
      </c>
      <c r="H66" s="30" t="s">
        <v>545</v>
      </c>
      <c r="I66" s="36">
        <v>1</v>
      </c>
      <c r="J66" s="36"/>
      <c r="K66" s="37"/>
      <c r="L66" s="1"/>
      <c r="M66" s="23"/>
      <c r="N66" s="23"/>
      <c r="O66" s="23"/>
      <c r="P66" s="36"/>
      <c r="Q66" s="1"/>
      <c r="R66" s="68"/>
      <c r="S66" s="68"/>
    </row>
    <row r="67" spans="1:19" ht="76.5" x14ac:dyDescent="0.25">
      <c r="A67" s="1">
        <v>61</v>
      </c>
      <c r="B67" s="26" t="s">
        <v>274</v>
      </c>
      <c r="C67" s="30" t="s">
        <v>275</v>
      </c>
      <c r="D67" s="30" t="s">
        <v>664</v>
      </c>
      <c r="E67" s="23" t="s">
        <v>158</v>
      </c>
      <c r="F67" s="23">
        <v>1</v>
      </c>
      <c r="G67" s="7" t="s">
        <v>68</v>
      </c>
      <c r="H67" s="38" t="s">
        <v>546</v>
      </c>
      <c r="I67" s="36">
        <v>2</v>
      </c>
      <c r="J67" s="36"/>
      <c r="K67" s="37"/>
      <c r="L67" s="1"/>
      <c r="M67" s="23"/>
      <c r="N67" s="23"/>
      <c r="O67" s="23"/>
      <c r="P67" s="36"/>
      <c r="Q67" s="1"/>
      <c r="R67" s="68"/>
      <c r="S67" s="68"/>
    </row>
    <row r="68" spans="1:19" ht="38.25" x14ac:dyDescent="0.25">
      <c r="A68" s="1">
        <v>62</v>
      </c>
      <c r="B68" s="26" t="s">
        <v>276</v>
      </c>
      <c r="C68" s="30" t="s">
        <v>277</v>
      </c>
      <c r="D68" s="41" t="s">
        <v>277</v>
      </c>
      <c r="E68" s="23" t="s">
        <v>158</v>
      </c>
      <c r="F68" s="23">
        <v>1</v>
      </c>
      <c r="G68" s="7" t="s">
        <v>69</v>
      </c>
      <c r="H68" s="30" t="s">
        <v>547</v>
      </c>
      <c r="I68" s="36">
        <v>1</v>
      </c>
      <c r="J68" s="36"/>
      <c r="K68" s="37"/>
      <c r="L68" s="1"/>
      <c r="M68" s="23"/>
      <c r="N68" s="23"/>
      <c r="O68" s="23"/>
      <c r="P68" s="36"/>
      <c r="Q68" s="1"/>
      <c r="R68" s="68"/>
      <c r="S68" s="68"/>
    </row>
    <row r="69" spans="1:19" ht="38.25" x14ac:dyDescent="0.25">
      <c r="A69" s="1">
        <v>63</v>
      </c>
      <c r="B69" s="26" t="s">
        <v>278</v>
      </c>
      <c r="C69" s="30" t="s">
        <v>279</v>
      </c>
      <c r="D69" s="41" t="s">
        <v>279</v>
      </c>
      <c r="E69" s="23" t="s">
        <v>158</v>
      </c>
      <c r="F69" s="23">
        <v>1</v>
      </c>
      <c r="G69" s="7" t="s">
        <v>70</v>
      </c>
      <c r="H69" s="30" t="s">
        <v>548</v>
      </c>
      <c r="I69" s="36">
        <v>1</v>
      </c>
      <c r="J69" s="36"/>
      <c r="K69" s="37"/>
      <c r="L69" s="1"/>
      <c r="M69" s="23"/>
      <c r="N69" s="23"/>
      <c r="O69" s="23"/>
      <c r="P69" s="36"/>
      <c r="Q69" s="1"/>
      <c r="R69" s="68"/>
      <c r="S69" s="68"/>
    </row>
    <row r="70" spans="1:19" ht="98.25" customHeight="1" x14ac:dyDescent="0.25">
      <c r="A70" s="1">
        <v>64</v>
      </c>
      <c r="B70" s="26" t="s">
        <v>280</v>
      </c>
      <c r="C70" s="30" t="s">
        <v>281</v>
      </c>
      <c r="D70" s="30" t="s">
        <v>281</v>
      </c>
      <c r="E70" s="23" t="s">
        <v>158</v>
      </c>
      <c r="F70" s="23">
        <v>1</v>
      </c>
      <c r="G70" s="7" t="s">
        <v>71</v>
      </c>
      <c r="H70" s="38" t="s">
        <v>549</v>
      </c>
      <c r="I70" s="36">
        <v>1</v>
      </c>
      <c r="J70" s="36"/>
      <c r="K70" s="37"/>
      <c r="L70" s="1"/>
      <c r="M70" s="23"/>
      <c r="N70" s="23"/>
      <c r="O70" s="23"/>
      <c r="P70" s="36"/>
      <c r="Q70" s="1"/>
      <c r="R70" s="68"/>
      <c r="S70" s="68"/>
    </row>
    <row r="71" spans="1:19" ht="145.5" customHeight="1" x14ac:dyDescent="0.25">
      <c r="A71" s="1">
        <v>65</v>
      </c>
      <c r="B71" s="26" t="s">
        <v>282</v>
      </c>
      <c r="C71" s="30" t="s">
        <v>283</v>
      </c>
      <c r="D71" s="41" t="s">
        <v>665</v>
      </c>
      <c r="E71" s="23" t="s">
        <v>158</v>
      </c>
      <c r="F71" s="23">
        <v>1</v>
      </c>
      <c r="G71" s="7" t="s">
        <v>72</v>
      </c>
      <c r="H71" s="30" t="s">
        <v>550</v>
      </c>
      <c r="I71" s="36">
        <v>1</v>
      </c>
      <c r="J71" s="36"/>
      <c r="K71" s="37"/>
      <c r="L71" s="1"/>
      <c r="M71" s="23"/>
      <c r="N71" s="23"/>
      <c r="O71" s="23"/>
      <c r="P71" s="36"/>
      <c r="Q71" s="1"/>
      <c r="R71" s="68"/>
      <c r="S71" s="68"/>
    </row>
    <row r="72" spans="1:19" ht="174" customHeight="1" x14ac:dyDescent="0.25">
      <c r="A72" s="1">
        <v>66</v>
      </c>
      <c r="B72" s="26" t="s">
        <v>284</v>
      </c>
      <c r="C72" s="30" t="s">
        <v>285</v>
      </c>
      <c r="D72" s="41" t="s">
        <v>285</v>
      </c>
      <c r="E72" s="23" t="s">
        <v>158</v>
      </c>
      <c r="F72" s="23">
        <v>1</v>
      </c>
      <c r="G72" s="7" t="s">
        <v>66</v>
      </c>
      <c r="H72" s="30" t="s">
        <v>551</v>
      </c>
      <c r="I72" s="36">
        <v>3</v>
      </c>
      <c r="J72" s="36"/>
      <c r="K72" s="37"/>
      <c r="L72" s="1"/>
      <c r="M72" s="23"/>
      <c r="N72" s="23"/>
      <c r="O72" s="23"/>
      <c r="P72" s="36"/>
      <c r="Q72" s="1"/>
      <c r="R72" s="68"/>
      <c r="S72" s="68"/>
    </row>
    <row r="73" spans="1:19" ht="162.75" customHeight="1" x14ac:dyDescent="0.25">
      <c r="A73" s="1">
        <v>67</v>
      </c>
      <c r="B73" s="26" t="s">
        <v>286</v>
      </c>
      <c r="C73" s="30" t="s">
        <v>287</v>
      </c>
      <c r="D73" s="41" t="s">
        <v>666</v>
      </c>
      <c r="E73" s="23" t="s">
        <v>158</v>
      </c>
      <c r="F73" s="23">
        <v>1</v>
      </c>
      <c r="G73" s="7" t="s">
        <v>73</v>
      </c>
      <c r="H73" s="30" t="s">
        <v>552</v>
      </c>
      <c r="I73" s="36">
        <v>1</v>
      </c>
      <c r="J73" s="36"/>
      <c r="K73" s="37"/>
      <c r="L73" s="1"/>
      <c r="M73" s="23"/>
      <c r="N73" s="23"/>
      <c r="O73" s="23"/>
      <c r="P73" s="36"/>
      <c r="Q73" s="1"/>
      <c r="R73" s="68"/>
      <c r="S73" s="68"/>
    </row>
    <row r="74" spans="1:19" ht="159" customHeight="1" x14ac:dyDescent="0.25">
      <c r="A74" s="1">
        <v>68</v>
      </c>
      <c r="B74" s="26" t="s">
        <v>288</v>
      </c>
      <c r="C74" s="30" t="s">
        <v>289</v>
      </c>
      <c r="D74" s="41" t="s">
        <v>667</v>
      </c>
      <c r="E74" s="23" t="s">
        <v>158</v>
      </c>
      <c r="F74" s="23">
        <v>1</v>
      </c>
      <c r="G74" s="7" t="s">
        <v>74</v>
      </c>
      <c r="H74" s="30" t="s">
        <v>553</v>
      </c>
      <c r="I74" s="36">
        <v>1</v>
      </c>
      <c r="J74" s="36"/>
      <c r="K74" s="37"/>
      <c r="L74" s="1"/>
      <c r="M74" s="23"/>
      <c r="N74" s="23"/>
      <c r="O74" s="23"/>
      <c r="P74" s="36"/>
      <c r="Q74" s="1"/>
      <c r="R74" s="68"/>
      <c r="S74" s="68"/>
    </row>
    <row r="75" spans="1:19" ht="162" customHeight="1" x14ac:dyDescent="0.25">
      <c r="A75" s="1">
        <v>69</v>
      </c>
      <c r="B75" s="26" t="s">
        <v>290</v>
      </c>
      <c r="C75" s="30" t="s">
        <v>291</v>
      </c>
      <c r="D75" s="30" t="s">
        <v>668</v>
      </c>
      <c r="E75" s="23" t="s">
        <v>158</v>
      </c>
      <c r="F75" s="23">
        <v>1</v>
      </c>
      <c r="G75" s="7" t="s">
        <v>75</v>
      </c>
      <c r="H75" s="38" t="s">
        <v>553</v>
      </c>
      <c r="I75" s="36">
        <v>1</v>
      </c>
      <c r="J75" s="36"/>
      <c r="K75" s="37"/>
      <c r="L75" s="1"/>
      <c r="M75" s="23"/>
      <c r="N75" s="23"/>
      <c r="O75" s="23"/>
      <c r="P75" s="36"/>
      <c r="Q75" s="1"/>
      <c r="R75" s="68"/>
      <c r="S75" s="68"/>
    </row>
    <row r="76" spans="1:19" ht="156" customHeight="1" x14ac:dyDescent="0.25">
      <c r="A76" s="1">
        <v>70</v>
      </c>
      <c r="B76" s="26" t="s">
        <v>292</v>
      </c>
      <c r="C76" s="30" t="s">
        <v>293</v>
      </c>
      <c r="D76" s="41" t="s">
        <v>669</v>
      </c>
      <c r="E76" s="23" t="s">
        <v>294</v>
      </c>
      <c r="F76" s="23">
        <v>1</v>
      </c>
      <c r="G76" s="7" t="s">
        <v>76</v>
      </c>
      <c r="H76" s="30" t="s">
        <v>554</v>
      </c>
      <c r="I76" s="36">
        <v>1</v>
      </c>
      <c r="J76" s="36"/>
      <c r="K76" s="37"/>
      <c r="L76" s="1"/>
      <c r="M76" s="23"/>
      <c r="N76" s="23"/>
      <c r="O76" s="23"/>
      <c r="P76" s="36"/>
      <c r="Q76" s="1"/>
      <c r="R76" s="68"/>
      <c r="S76" s="68"/>
    </row>
    <row r="77" spans="1:19" ht="159" customHeight="1" x14ac:dyDescent="0.25">
      <c r="A77" s="1">
        <v>71</v>
      </c>
      <c r="B77" s="26" t="s">
        <v>295</v>
      </c>
      <c r="C77" s="30" t="s">
        <v>296</v>
      </c>
      <c r="D77" s="41" t="s">
        <v>670</v>
      </c>
      <c r="E77" s="23" t="s">
        <v>294</v>
      </c>
      <c r="F77" s="23">
        <v>1</v>
      </c>
      <c r="G77" s="7" t="s">
        <v>77</v>
      </c>
      <c r="H77" s="30" t="s">
        <v>555</v>
      </c>
      <c r="I77" s="36">
        <v>10</v>
      </c>
      <c r="J77" s="36"/>
      <c r="K77" s="37"/>
      <c r="L77" s="1"/>
      <c r="M77" s="23"/>
      <c r="N77" s="23"/>
      <c r="O77" s="23"/>
      <c r="P77" s="36"/>
      <c r="Q77" s="1"/>
      <c r="R77" s="68"/>
      <c r="S77" s="68"/>
    </row>
    <row r="78" spans="1:19" ht="162" customHeight="1" x14ac:dyDescent="0.25">
      <c r="A78" s="1">
        <v>72</v>
      </c>
      <c r="B78" s="26" t="s">
        <v>297</v>
      </c>
      <c r="C78" s="30" t="s">
        <v>298</v>
      </c>
      <c r="D78" s="38" t="s">
        <v>671</v>
      </c>
      <c r="E78" s="23" t="s">
        <v>294</v>
      </c>
      <c r="F78" s="23">
        <v>3</v>
      </c>
      <c r="G78" s="7" t="s">
        <v>78</v>
      </c>
      <c r="H78" s="30" t="s">
        <v>555</v>
      </c>
      <c r="I78" s="36">
        <v>10</v>
      </c>
      <c r="J78" s="36"/>
      <c r="K78" s="37"/>
      <c r="L78" s="1"/>
      <c r="M78" s="23"/>
      <c r="N78" s="23"/>
      <c r="O78" s="23"/>
      <c r="P78" s="36"/>
      <c r="Q78" s="1"/>
      <c r="R78" s="68"/>
      <c r="S78" s="68"/>
    </row>
    <row r="79" spans="1:19" ht="157.5" customHeight="1" x14ac:dyDescent="0.25">
      <c r="A79" s="1">
        <v>73</v>
      </c>
      <c r="B79" s="26" t="s">
        <v>299</v>
      </c>
      <c r="C79" s="30" t="s">
        <v>300</v>
      </c>
      <c r="D79" s="41" t="s">
        <v>672</v>
      </c>
      <c r="E79" s="23" t="s">
        <v>294</v>
      </c>
      <c r="F79" s="23">
        <v>1</v>
      </c>
      <c r="G79" s="7" t="s">
        <v>79</v>
      </c>
      <c r="H79" s="30" t="s">
        <v>556</v>
      </c>
      <c r="I79" s="36">
        <v>1</v>
      </c>
      <c r="J79" s="36"/>
      <c r="K79" s="37"/>
      <c r="L79" s="1"/>
      <c r="M79" s="23"/>
      <c r="N79" s="23"/>
      <c r="O79" s="23"/>
      <c r="P79" s="36"/>
      <c r="Q79" s="1"/>
      <c r="R79" s="68"/>
      <c r="S79" s="68"/>
    </row>
    <row r="80" spans="1:19" ht="158.25" customHeight="1" x14ac:dyDescent="0.25">
      <c r="A80" s="1">
        <v>74</v>
      </c>
      <c r="B80" s="26" t="s">
        <v>301</v>
      </c>
      <c r="C80" s="30" t="s">
        <v>302</v>
      </c>
      <c r="D80" s="41" t="s">
        <v>673</v>
      </c>
      <c r="E80" s="23" t="s">
        <v>294</v>
      </c>
      <c r="F80" s="23">
        <v>1</v>
      </c>
      <c r="G80" s="7" t="s">
        <v>80</v>
      </c>
      <c r="H80" s="30" t="s">
        <v>555</v>
      </c>
      <c r="I80" s="36">
        <v>5</v>
      </c>
      <c r="J80" s="36"/>
      <c r="K80" s="37"/>
      <c r="L80" s="1"/>
      <c r="M80" s="23"/>
      <c r="N80" s="23"/>
      <c r="O80" s="23"/>
      <c r="P80" s="36"/>
      <c r="Q80" s="1"/>
      <c r="R80" s="68"/>
      <c r="S80" s="68"/>
    </row>
    <row r="81" spans="1:308" ht="163.5" customHeight="1" x14ac:dyDescent="0.25">
      <c r="A81" s="1">
        <v>75</v>
      </c>
      <c r="B81" s="26" t="s">
        <v>303</v>
      </c>
      <c r="C81" s="30" t="s">
        <v>304</v>
      </c>
      <c r="D81" s="41" t="s">
        <v>674</v>
      </c>
      <c r="E81" s="23" t="s">
        <v>158</v>
      </c>
      <c r="F81" s="23">
        <v>1</v>
      </c>
      <c r="G81" s="7" t="s">
        <v>81</v>
      </c>
      <c r="H81" s="30" t="s">
        <v>555</v>
      </c>
      <c r="I81" s="36">
        <v>15</v>
      </c>
      <c r="J81" s="36"/>
      <c r="K81" s="37"/>
      <c r="L81" s="1"/>
      <c r="M81" s="23"/>
      <c r="N81" s="23"/>
      <c r="O81" s="23"/>
      <c r="P81" s="36"/>
      <c r="Q81" s="1"/>
      <c r="R81" s="68"/>
      <c r="S81" s="68"/>
    </row>
    <row r="82" spans="1:308" ht="156.75" customHeight="1" x14ac:dyDescent="0.25">
      <c r="A82" s="1">
        <v>76</v>
      </c>
      <c r="B82" s="26" t="s">
        <v>305</v>
      </c>
      <c r="C82" s="30" t="s">
        <v>306</v>
      </c>
      <c r="D82" s="41" t="s">
        <v>675</v>
      </c>
      <c r="E82" s="23" t="s">
        <v>158</v>
      </c>
      <c r="F82" s="23">
        <v>1</v>
      </c>
      <c r="G82" s="7" t="s">
        <v>82</v>
      </c>
      <c r="H82" s="30" t="s">
        <v>557</v>
      </c>
      <c r="I82" s="36">
        <v>4</v>
      </c>
      <c r="J82" s="36"/>
      <c r="K82" s="37"/>
      <c r="L82" s="1"/>
      <c r="M82" s="23"/>
      <c r="N82" s="23"/>
      <c r="O82" s="23"/>
      <c r="P82" s="36"/>
      <c r="Q82" s="1"/>
      <c r="R82" s="68"/>
      <c r="S82" s="68"/>
    </row>
    <row r="83" spans="1:308" ht="162.75" customHeight="1" x14ac:dyDescent="0.25">
      <c r="A83" s="1">
        <v>77</v>
      </c>
      <c r="B83" s="26" t="s">
        <v>307</v>
      </c>
      <c r="C83" s="30" t="s">
        <v>308</v>
      </c>
      <c r="D83" s="41" t="s">
        <v>676</v>
      </c>
      <c r="E83" s="23" t="s">
        <v>158</v>
      </c>
      <c r="F83" s="23">
        <v>1</v>
      </c>
      <c r="G83" s="7" t="s">
        <v>83</v>
      </c>
      <c r="H83" s="30" t="s">
        <v>557</v>
      </c>
      <c r="I83" s="36">
        <v>2</v>
      </c>
      <c r="J83" s="36"/>
      <c r="K83" s="37"/>
      <c r="L83" s="1"/>
      <c r="M83" s="23"/>
      <c r="N83" s="23"/>
      <c r="O83" s="23"/>
      <c r="P83" s="36"/>
      <c r="Q83" s="1"/>
      <c r="R83" s="68"/>
      <c r="S83" s="68"/>
    </row>
    <row r="84" spans="1:308" ht="160.5" customHeight="1" x14ac:dyDescent="0.25">
      <c r="A84" s="1">
        <v>78</v>
      </c>
      <c r="B84" s="26" t="s">
        <v>309</v>
      </c>
      <c r="C84" s="30" t="s">
        <v>310</v>
      </c>
      <c r="D84" s="41" t="s">
        <v>677</v>
      </c>
      <c r="E84" s="23" t="s">
        <v>158</v>
      </c>
      <c r="F84" s="23">
        <v>1</v>
      </c>
      <c r="G84" s="7" t="s">
        <v>84</v>
      </c>
      <c r="H84" s="30" t="s">
        <v>557</v>
      </c>
      <c r="I84" s="36">
        <v>2</v>
      </c>
      <c r="J84" s="36"/>
      <c r="K84" s="37"/>
      <c r="L84" s="1"/>
      <c r="M84" s="23"/>
      <c r="N84" s="23"/>
      <c r="O84" s="23"/>
      <c r="P84" s="36"/>
      <c r="Q84" s="1"/>
      <c r="R84" s="68"/>
      <c r="S84" s="68"/>
    </row>
    <row r="85" spans="1:308" ht="159.75" customHeight="1" x14ac:dyDescent="0.25">
      <c r="A85" s="1">
        <v>79</v>
      </c>
      <c r="B85" s="26" t="s">
        <v>311</v>
      </c>
      <c r="C85" s="30" t="s">
        <v>312</v>
      </c>
      <c r="D85" s="41" t="s">
        <v>678</v>
      </c>
      <c r="E85" s="23" t="s">
        <v>610</v>
      </c>
      <c r="F85" s="23" t="s">
        <v>610</v>
      </c>
      <c r="G85" s="7" t="s">
        <v>85</v>
      </c>
      <c r="H85" s="30" t="s">
        <v>558</v>
      </c>
      <c r="I85" s="36">
        <v>4</v>
      </c>
      <c r="J85" s="36"/>
      <c r="K85" s="37"/>
      <c r="L85" s="1"/>
      <c r="M85" s="23"/>
      <c r="N85" s="23"/>
      <c r="O85" s="23"/>
      <c r="P85" s="36"/>
      <c r="Q85" s="1"/>
      <c r="R85" s="68"/>
      <c r="S85" s="68"/>
    </row>
    <row r="86" spans="1:308" ht="93.75" customHeight="1" x14ac:dyDescent="0.25">
      <c r="A86" s="1">
        <v>80</v>
      </c>
      <c r="B86" s="26" t="s">
        <v>313</v>
      </c>
      <c r="C86" s="39" t="s">
        <v>314</v>
      </c>
      <c r="D86" s="39" t="s">
        <v>679</v>
      </c>
      <c r="E86" s="25" t="s">
        <v>204</v>
      </c>
      <c r="F86" s="23">
        <v>1</v>
      </c>
      <c r="G86" s="7" t="s">
        <v>86</v>
      </c>
      <c r="H86" s="30" t="s">
        <v>559</v>
      </c>
      <c r="I86" s="39">
        <v>2</v>
      </c>
      <c r="J86" s="40"/>
      <c r="K86" s="37"/>
      <c r="L86" s="1"/>
      <c r="M86" s="23"/>
      <c r="N86" s="23"/>
      <c r="O86" s="23"/>
      <c r="P86" s="40"/>
      <c r="Q86" s="1"/>
      <c r="R86" s="68"/>
      <c r="S86" s="68"/>
    </row>
    <row r="87" spans="1:308" s="65" customFormat="1" ht="114.75" x14ac:dyDescent="0.25">
      <c r="A87" s="68">
        <v>81</v>
      </c>
      <c r="B87" s="41" t="s">
        <v>315</v>
      </c>
      <c r="C87" s="35" t="s">
        <v>770</v>
      </c>
      <c r="D87" s="39" t="s">
        <v>680</v>
      </c>
      <c r="E87" s="66" t="s">
        <v>204</v>
      </c>
      <c r="F87" s="30">
        <v>1</v>
      </c>
      <c r="G87" s="67" t="s">
        <v>87</v>
      </c>
      <c r="H87" s="30" t="s">
        <v>560</v>
      </c>
      <c r="I87" s="39">
        <v>2</v>
      </c>
      <c r="J87" s="40"/>
      <c r="K87" s="37"/>
      <c r="L87" s="1"/>
      <c r="M87" s="30"/>
      <c r="N87" s="30"/>
      <c r="O87" s="30"/>
      <c r="P87" s="40"/>
      <c r="Q87" s="68"/>
      <c r="R87" s="68"/>
      <c r="S87" s="68"/>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c r="EO87" s="69"/>
      <c r="EP87" s="69"/>
      <c r="EQ87" s="69"/>
      <c r="ER87" s="69"/>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69"/>
      <c r="GD87" s="69"/>
      <c r="GE87" s="69"/>
      <c r="GF87" s="69"/>
      <c r="GG87" s="69"/>
      <c r="GH87" s="69"/>
      <c r="GI87" s="69"/>
      <c r="GJ87" s="69"/>
      <c r="GK87" s="69"/>
      <c r="GL87" s="69"/>
      <c r="GM87" s="69"/>
      <c r="GN87" s="69"/>
      <c r="GO87" s="69"/>
      <c r="GP87" s="69"/>
      <c r="GQ87" s="69"/>
      <c r="GR87" s="69"/>
      <c r="GS87" s="69"/>
      <c r="GT87" s="69"/>
      <c r="GU87" s="69"/>
      <c r="GV87" s="69"/>
      <c r="GW87" s="69"/>
      <c r="GX87" s="69"/>
      <c r="GY87" s="69"/>
      <c r="GZ87" s="69"/>
      <c r="HA87" s="69"/>
      <c r="HB87" s="69"/>
      <c r="HC87" s="69"/>
      <c r="HD87" s="69"/>
      <c r="HE87" s="69"/>
      <c r="HF87" s="69"/>
      <c r="HG87" s="69"/>
      <c r="HH87" s="69"/>
      <c r="HI87" s="69"/>
      <c r="HJ87" s="69"/>
      <c r="HK87" s="69"/>
      <c r="HL87" s="69"/>
      <c r="HM87" s="69"/>
      <c r="HN87" s="69"/>
      <c r="HO87" s="69"/>
      <c r="HP87" s="69"/>
      <c r="HQ87" s="69"/>
      <c r="HR87" s="69"/>
      <c r="HS87" s="69"/>
      <c r="HT87" s="69"/>
      <c r="HU87" s="69"/>
      <c r="HV87" s="69"/>
      <c r="HW87" s="69"/>
      <c r="HX87" s="69"/>
      <c r="HY87" s="69"/>
      <c r="HZ87" s="69"/>
      <c r="IA87" s="69"/>
      <c r="IB87" s="69"/>
      <c r="IC87" s="69"/>
      <c r="ID87" s="69"/>
      <c r="IE87" s="69"/>
      <c r="IF87" s="69"/>
      <c r="IG87" s="69"/>
      <c r="IH87" s="69"/>
      <c r="II87" s="69"/>
      <c r="IJ87" s="69"/>
      <c r="IK87" s="69"/>
      <c r="IL87" s="69"/>
      <c r="IM87" s="69"/>
      <c r="IN87" s="69"/>
      <c r="IO87" s="69"/>
      <c r="IP87" s="69"/>
      <c r="IQ87" s="69"/>
      <c r="IR87" s="69"/>
      <c r="IS87" s="69"/>
      <c r="IT87" s="69"/>
      <c r="IU87" s="69"/>
      <c r="IV87" s="69"/>
      <c r="IW87" s="69"/>
      <c r="IX87" s="69"/>
      <c r="IY87" s="69"/>
      <c r="IZ87" s="69"/>
      <c r="JA87" s="69"/>
      <c r="JB87" s="69"/>
      <c r="JC87" s="69"/>
      <c r="JD87" s="69"/>
      <c r="JE87" s="69"/>
      <c r="JF87" s="69"/>
      <c r="JG87" s="69"/>
      <c r="JH87" s="69"/>
      <c r="JI87" s="69"/>
      <c r="JJ87" s="69"/>
      <c r="JK87" s="69"/>
      <c r="JL87" s="69"/>
      <c r="JM87" s="69"/>
      <c r="JN87" s="69"/>
      <c r="JO87" s="69"/>
      <c r="JP87" s="69"/>
      <c r="JQ87" s="69"/>
      <c r="JR87" s="69"/>
      <c r="JS87" s="69"/>
      <c r="JT87" s="69"/>
      <c r="JU87" s="69"/>
      <c r="JV87" s="69"/>
      <c r="JW87" s="69"/>
      <c r="JX87" s="69"/>
      <c r="JY87" s="69"/>
      <c r="JZ87" s="69"/>
      <c r="KA87" s="69"/>
      <c r="KB87" s="69"/>
      <c r="KC87" s="69"/>
      <c r="KD87" s="69"/>
      <c r="KE87" s="69"/>
      <c r="KF87" s="69"/>
      <c r="KG87" s="69"/>
      <c r="KH87" s="69"/>
      <c r="KI87" s="69"/>
      <c r="KJ87" s="69"/>
      <c r="KK87" s="69"/>
      <c r="KL87" s="69"/>
      <c r="KM87" s="69"/>
      <c r="KN87" s="69"/>
      <c r="KO87" s="69"/>
      <c r="KP87" s="69"/>
      <c r="KQ87" s="69"/>
      <c r="KR87" s="69"/>
      <c r="KS87" s="69"/>
      <c r="KT87" s="69"/>
      <c r="KU87" s="69"/>
      <c r="KV87" s="69"/>
    </row>
    <row r="88" spans="1:308" s="65" customFormat="1" ht="216.75" x14ac:dyDescent="0.25">
      <c r="A88" s="68">
        <v>82</v>
      </c>
      <c r="B88" s="41" t="s">
        <v>316</v>
      </c>
      <c r="C88" s="39" t="s">
        <v>771</v>
      </c>
      <c r="D88" s="39" t="s">
        <v>681</v>
      </c>
      <c r="E88" s="30" t="s">
        <v>158</v>
      </c>
      <c r="F88" s="30">
        <v>1</v>
      </c>
      <c r="G88" s="67" t="s">
        <v>88</v>
      </c>
      <c r="H88" s="30" t="s">
        <v>561</v>
      </c>
      <c r="I88" s="39">
        <f>2+1</f>
        <v>3</v>
      </c>
      <c r="J88" s="40"/>
      <c r="K88" s="37"/>
      <c r="L88" s="1"/>
      <c r="M88" s="30"/>
      <c r="N88" s="30"/>
      <c r="O88" s="30"/>
      <c r="P88" s="40"/>
      <c r="Q88" s="68"/>
      <c r="R88" s="68"/>
      <c r="S88" s="68"/>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c r="EO88" s="69"/>
      <c r="EP88" s="69"/>
      <c r="EQ88" s="69"/>
      <c r="ER88" s="69"/>
      <c r="ES88" s="69"/>
      <c r="ET88" s="69"/>
      <c r="EU88" s="69"/>
      <c r="EV88" s="69"/>
      <c r="EW88" s="69"/>
      <c r="EX88" s="69"/>
      <c r="EY88" s="69"/>
      <c r="EZ88" s="69"/>
      <c r="FA88" s="69"/>
      <c r="FB88" s="69"/>
      <c r="FC88" s="69"/>
      <c r="FD88" s="69"/>
      <c r="FE88" s="69"/>
      <c r="FF88" s="69"/>
      <c r="FG88" s="69"/>
      <c r="FH88" s="69"/>
      <c r="FI88" s="69"/>
      <c r="FJ88" s="69"/>
      <c r="FK88" s="69"/>
      <c r="FL88" s="69"/>
      <c r="FM88" s="69"/>
      <c r="FN88" s="69"/>
      <c r="FO88" s="69"/>
      <c r="FP88" s="69"/>
      <c r="FQ88" s="69"/>
      <c r="FR88" s="69"/>
      <c r="FS88" s="69"/>
      <c r="FT88" s="69"/>
      <c r="FU88" s="69"/>
      <c r="FV88" s="69"/>
      <c r="FW88" s="69"/>
      <c r="FX88" s="69"/>
      <c r="FY88" s="69"/>
      <c r="FZ88" s="69"/>
      <c r="GA88" s="69"/>
      <c r="GB88" s="69"/>
      <c r="GC88" s="69"/>
      <c r="GD88" s="69"/>
      <c r="GE88" s="69"/>
      <c r="GF88" s="69"/>
      <c r="GG88" s="69"/>
      <c r="GH88" s="69"/>
      <c r="GI88" s="69"/>
      <c r="GJ88" s="69"/>
      <c r="GK88" s="69"/>
      <c r="GL88" s="69"/>
      <c r="GM88" s="69"/>
      <c r="GN88" s="69"/>
      <c r="GO88" s="69"/>
      <c r="GP88" s="69"/>
      <c r="GQ88" s="69"/>
      <c r="GR88" s="69"/>
      <c r="GS88" s="69"/>
      <c r="GT88" s="69"/>
      <c r="GU88" s="69"/>
      <c r="GV88" s="69"/>
      <c r="GW88" s="69"/>
      <c r="GX88" s="69"/>
      <c r="GY88" s="69"/>
      <c r="GZ88" s="69"/>
      <c r="HA88" s="69"/>
      <c r="HB88" s="69"/>
      <c r="HC88" s="69"/>
      <c r="HD88" s="69"/>
      <c r="HE88" s="69"/>
      <c r="HF88" s="69"/>
      <c r="HG88" s="69"/>
      <c r="HH88" s="69"/>
      <c r="HI88" s="69"/>
      <c r="HJ88" s="69"/>
      <c r="HK88" s="69"/>
      <c r="HL88" s="69"/>
      <c r="HM88" s="69"/>
      <c r="HN88" s="69"/>
      <c r="HO88" s="69"/>
      <c r="HP88" s="69"/>
      <c r="HQ88" s="69"/>
      <c r="HR88" s="69"/>
      <c r="HS88" s="69"/>
      <c r="HT88" s="69"/>
      <c r="HU88" s="69"/>
      <c r="HV88" s="69"/>
      <c r="HW88" s="69"/>
      <c r="HX88" s="69"/>
      <c r="HY88" s="69"/>
      <c r="HZ88" s="69"/>
      <c r="IA88" s="69"/>
      <c r="IB88" s="69"/>
      <c r="IC88" s="69"/>
      <c r="ID88" s="69"/>
      <c r="IE88" s="69"/>
      <c r="IF88" s="69"/>
      <c r="IG88" s="69"/>
      <c r="IH88" s="69"/>
      <c r="II88" s="69"/>
      <c r="IJ88" s="69"/>
      <c r="IK88" s="69"/>
      <c r="IL88" s="69"/>
      <c r="IM88" s="69"/>
      <c r="IN88" s="69"/>
      <c r="IO88" s="69"/>
      <c r="IP88" s="69"/>
      <c r="IQ88" s="69"/>
      <c r="IR88" s="69"/>
      <c r="IS88" s="69"/>
      <c r="IT88" s="69"/>
      <c r="IU88" s="69"/>
      <c r="IV88" s="69"/>
      <c r="IW88" s="69"/>
      <c r="IX88" s="69"/>
      <c r="IY88" s="69"/>
      <c r="IZ88" s="69"/>
      <c r="JA88" s="69"/>
      <c r="JB88" s="69"/>
      <c r="JC88" s="69"/>
      <c r="JD88" s="69"/>
      <c r="JE88" s="69"/>
      <c r="JF88" s="69"/>
      <c r="JG88" s="69"/>
      <c r="JH88" s="69"/>
      <c r="JI88" s="69"/>
      <c r="JJ88" s="69"/>
      <c r="JK88" s="69"/>
      <c r="JL88" s="69"/>
      <c r="JM88" s="69"/>
      <c r="JN88" s="69"/>
      <c r="JO88" s="69"/>
      <c r="JP88" s="69"/>
      <c r="JQ88" s="69"/>
      <c r="JR88" s="69"/>
      <c r="JS88" s="69"/>
      <c r="JT88" s="69"/>
      <c r="JU88" s="69"/>
      <c r="JV88" s="69"/>
      <c r="JW88" s="69"/>
      <c r="JX88" s="69"/>
      <c r="JY88" s="69"/>
      <c r="JZ88" s="69"/>
      <c r="KA88" s="69"/>
      <c r="KB88" s="69"/>
      <c r="KC88" s="69"/>
      <c r="KD88" s="69"/>
      <c r="KE88" s="69"/>
      <c r="KF88" s="69"/>
      <c r="KG88" s="69"/>
      <c r="KH88" s="69"/>
      <c r="KI88" s="69"/>
      <c r="KJ88" s="69"/>
      <c r="KK88" s="69"/>
      <c r="KL88" s="69"/>
      <c r="KM88" s="69"/>
      <c r="KN88" s="69"/>
      <c r="KO88" s="69"/>
      <c r="KP88" s="69"/>
      <c r="KQ88" s="69"/>
      <c r="KR88" s="69"/>
      <c r="KS88" s="69"/>
      <c r="KT88" s="69"/>
      <c r="KU88" s="69"/>
      <c r="KV88" s="69"/>
    </row>
    <row r="89" spans="1:308" s="65" customFormat="1" ht="127.5" x14ac:dyDescent="0.25">
      <c r="A89" s="68">
        <v>83</v>
      </c>
      <c r="B89" s="41" t="s">
        <v>317</v>
      </c>
      <c r="C89" s="35" t="s">
        <v>772</v>
      </c>
      <c r="D89" s="39" t="s">
        <v>682</v>
      </c>
      <c r="E89" s="41" t="s">
        <v>171</v>
      </c>
      <c r="F89" s="30">
        <v>3</v>
      </c>
      <c r="G89" s="67" t="s">
        <v>89</v>
      </c>
      <c r="H89" s="30" t="s">
        <v>562</v>
      </c>
      <c r="I89" s="36">
        <f>2+1</f>
        <v>3</v>
      </c>
      <c r="J89" s="40"/>
      <c r="K89" s="37"/>
      <c r="L89" s="1"/>
      <c r="M89" s="30"/>
      <c r="N89" s="30"/>
      <c r="O89" s="30"/>
      <c r="P89" s="40"/>
      <c r="Q89" s="68"/>
      <c r="R89" s="68"/>
      <c r="S89" s="68"/>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69"/>
      <c r="KO89" s="69"/>
      <c r="KP89" s="69"/>
      <c r="KQ89" s="69"/>
      <c r="KR89" s="69"/>
      <c r="KS89" s="69"/>
      <c r="KT89" s="69"/>
      <c r="KU89" s="69"/>
      <c r="KV89" s="69"/>
    </row>
    <row r="90" spans="1:308" s="65" customFormat="1" ht="181.5" customHeight="1" x14ac:dyDescent="0.25">
      <c r="A90" s="68">
        <v>84</v>
      </c>
      <c r="B90" s="41" t="s">
        <v>318</v>
      </c>
      <c r="C90" s="35" t="s">
        <v>773</v>
      </c>
      <c r="D90" s="39" t="s">
        <v>683</v>
      </c>
      <c r="E90" s="66" t="s">
        <v>171</v>
      </c>
      <c r="F90" s="30">
        <v>1</v>
      </c>
      <c r="G90" s="67" t="s">
        <v>90</v>
      </c>
      <c r="H90" s="30" t="s">
        <v>563</v>
      </c>
      <c r="I90" s="36">
        <f>14+4</f>
        <v>18</v>
      </c>
      <c r="J90" s="40"/>
      <c r="K90" s="37"/>
      <c r="L90" s="1"/>
      <c r="M90" s="30"/>
      <c r="N90" s="30"/>
      <c r="O90" s="30"/>
      <c r="P90" s="40"/>
      <c r="Q90" s="68"/>
      <c r="R90" s="68"/>
      <c r="S90" s="68"/>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c r="FJ90" s="69"/>
      <c r="FK90" s="69"/>
      <c r="FL90" s="69"/>
      <c r="FM90" s="69"/>
      <c r="FN90" s="69"/>
      <c r="FO90" s="69"/>
      <c r="FP90" s="69"/>
      <c r="FQ90" s="69"/>
      <c r="FR90" s="69"/>
      <c r="FS90" s="69"/>
      <c r="FT90" s="69"/>
      <c r="FU90" s="69"/>
      <c r="FV90" s="69"/>
      <c r="FW90" s="69"/>
      <c r="FX90" s="69"/>
      <c r="FY90" s="69"/>
      <c r="FZ90" s="69"/>
      <c r="GA90" s="69"/>
      <c r="GB90" s="69"/>
      <c r="GC90" s="69"/>
      <c r="GD90" s="69"/>
      <c r="GE90" s="69"/>
      <c r="GF90" s="69"/>
      <c r="GG90" s="69"/>
      <c r="GH90" s="69"/>
      <c r="GI90" s="69"/>
      <c r="GJ90" s="69"/>
      <c r="GK90" s="69"/>
      <c r="GL90" s="69"/>
      <c r="GM90" s="69"/>
      <c r="GN90" s="69"/>
      <c r="GO90" s="69"/>
      <c r="GP90" s="69"/>
      <c r="GQ90" s="69"/>
      <c r="GR90" s="69"/>
      <c r="GS90" s="69"/>
      <c r="GT90" s="69"/>
      <c r="GU90" s="69"/>
      <c r="GV90" s="69"/>
      <c r="GW90" s="69"/>
      <c r="GX90" s="69"/>
      <c r="GY90" s="69"/>
      <c r="GZ90" s="69"/>
      <c r="HA90" s="69"/>
      <c r="HB90" s="69"/>
      <c r="HC90" s="69"/>
      <c r="HD90" s="69"/>
      <c r="HE90" s="69"/>
      <c r="HF90" s="69"/>
      <c r="HG90" s="69"/>
      <c r="HH90" s="69"/>
      <c r="HI90" s="69"/>
      <c r="HJ90" s="69"/>
      <c r="HK90" s="69"/>
      <c r="HL90" s="69"/>
      <c r="HM90" s="69"/>
      <c r="HN90" s="69"/>
      <c r="HO90" s="69"/>
      <c r="HP90" s="69"/>
      <c r="HQ90" s="69"/>
      <c r="HR90" s="69"/>
      <c r="HS90" s="69"/>
      <c r="HT90" s="69"/>
      <c r="HU90" s="69"/>
      <c r="HV90" s="69"/>
      <c r="HW90" s="69"/>
      <c r="HX90" s="69"/>
      <c r="HY90" s="69"/>
      <c r="HZ90" s="69"/>
      <c r="IA90" s="69"/>
      <c r="IB90" s="69"/>
      <c r="IC90" s="69"/>
      <c r="ID90" s="69"/>
      <c r="IE90" s="69"/>
      <c r="IF90" s="69"/>
      <c r="IG90" s="69"/>
      <c r="IH90" s="69"/>
      <c r="II90" s="69"/>
      <c r="IJ90" s="69"/>
      <c r="IK90" s="69"/>
      <c r="IL90" s="69"/>
      <c r="IM90" s="69"/>
      <c r="IN90" s="69"/>
      <c r="IO90" s="69"/>
      <c r="IP90" s="69"/>
      <c r="IQ90" s="69"/>
      <c r="IR90" s="69"/>
      <c r="IS90" s="69"/>
      <c r="IT90" s="69"/>
      <c r="IU90" s="69"/>
      <c r="IV90" s="69"/>
      <c r="IW90" s="69"/>
      <c r="IX90" s="69"/>
      <c r="IY90" s="69"/>
      <c r="IZ90" s="69"/>
      <c r="JA90" s="69"/>
      <c r="JB90" s="69"/>
      <c r="JC90" s="69"/>
      <c r="JD90" s="69"/>
      <c r="JE90" s="69"/>
      <c r="JF90" s="69"/>
      <c r="JG90" s="69"/>
      <c r="JH90" s="69"/>
      <c r="JI90" s="69"/>
      <c r="JJ90" s="69"/>
      <c r="JK90" s="69"/>
      <c r="JL90" s="69"/>
      <c r="JM90" s="69"/>
      <c r="JN90" s="69"/>
      <c r="JO90" s="69"/>
      <c r="JP90" s="69"/>
      <c r="JQ90" s="69"/>
      <c r="JR90" s="69"/>
      <c r="JS90" s="69"/>
      <c r="JT90" s="69"/>
      <c r="JU90" s="69"/>
      <c r="JV90" s="69"/>
      <c r="JW90" s="69"/>
      <c r="JX90" s="69"/>
      <c r="JY90" s="69"/>
      <c r="JZ90" s="69"/>
      <c r="KA90" s="69"/>
      <c r="KB90" s="69"/>
      <c r="KC90" s="69"/>
      <c r="KD90" s="69"/>
      <c r="KE90" s="69"/>
      <c r="KF90" s="69"/>
      <c r="KG90" s="69"/>
      <c r="KH90" s="69"/>
      <c r="KI90" s="69"/>
      <c r="KJ90" s="69"/>
      <c r="KK90" s="69"/>
      <c r="KL90" s="69"/>
      <c r="KM90" s="69"/>
      <c r="KN90" s="69"/>
      <c r="KO90" s="69"/>
      <c r="KP90" s="69"/>
      <c r="KQ90" s="69"/>
      <c r="KR90" s="69"/>
      <c r="KS90" s="69"/>
      <c r="KT90" s="69"/>
      <c r="KU90" s="69"/>
      <c r="KV90" s="69"/>
    </row>
    <row r="91" spans="1:308" s="65" customFormat="1" ht="204" x14ac:dyDescent="0.25">
      <c r="A91" s="68">
        <v>85</v>
      </c>
      <c r="B91" s="41" t="s">
        <v>319</v>
      </c>
      <c r="C91" s="35" t="s">
        <v>774</v>
      </c>
      <c r="D91" s="39" t="s">
        <v>684</v>
      </c>
      <c r="E91" s="70" t="s">
        <v>171</v>
      </c>
      <c r="F91" s="30">
        <v>1</v>
      </c>
      <c r="G91" s="67" t="s">
        <v>91</v>
      </c>
      <c r="H91" s="30" t="s">
        <v>564</v>
      </c>
      <c r="I91" s="36">
        <v>2</v>
      </c>
      <c r="J91" s="40"/>
      <c r="K91" s="37"/>
      <c r="L91" s="1"/>
      <c r="M91" s="30"/>
      <c r="N91" s="30"/>
      <c r="O91" s="30"/>
      <c r="P91" s="40"/>
      <c r="Q91" s="68"/>
      <c r="R91" s="68"/>
      <c r="S91" s="68"/>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c r="EO91" s="69"/>
      <c r="EP91" s="69"/>
      <c r="EQ91" s="69"/>
      <c r="ER91" s="69"/>
      <c r="ES91" s="69"/>
      <c r="ET91" s="69"/>
      <c r="EU91" s="69"/>
      <c r="EV91" s="69"/>
      <c r="EW91" s="69"/>
      <c r="EX91" s="69"/>
      <c r="EY91" s="69"/>
      <c r="EZ91" s="69"/>
      <c r="FA91" s="69"/>
      <c r="FB91" s="69"/>
      <c r="FC91" s="69"/>
      <c r="FD91" s="69"/>
      <c r="FE91" s="69"/>
      <c r="FF91" s="69"/>
      <c r="FG91" s="69"/>
      <c r="FH91" s="69"/>
      <c r="FI91" s="69"/>
      <c r="FJ91" s="69"/>
      <c r="FK91" s="69"/>
      <c r="FL91" s="69"/>
      <c r="FM91" s="69"/>
      <c r="FN91" s="69"/>
      <c r="FO91" s="69"/>
      <c r="FP91" s="69"/>
      <c r="FQ91" s="69"/>
      <c r="FR91" s="69"/>
      <c r="FS91" s="69"/>
      <c r="FT91" s="69"/>
      <c r="FU91" s="69"/>
      <c r="FV91" s="69"/>
      <c r="FW91" s="69"/>
      <c r="FX91" s="69"/>
      <c r="FY91" s="69"/>
      <c r="FZ91" s="69"/>
      <c r="GA91" s="69"/>
      <c r="GB91" s="69"/>
      <c r="GC91" s="69"/>
      <c r="GD91" s="69"/>
      <c r="GE91" s="69"/>
      <c r="GF91" s="69"/>
      <c r="GG91" s="69"/>
      <c r="GH91" s="69"/>
      <c r="GI91" s="69"/>
      <c r="GJ91" s="69"/>
      <c r="GK91" s="69"/>
      <c r="GL91" s="69"/>
      <c r="GM91" s="69"/>
      <c r="GN91" s="69"/>
      <c r="GO91" s="69"/>
      <c r="GP91" s="69"/>
      <c r="GQ91" s="69"/>
      <c r="GR91" s="69"/>
      <c r="GS91" s="69"/>
      <c r="GT91" s="69"/>
      <c r="GU91" s="69"/>
      <c r="GV91" s="69"/>
      <c r="GW91" s="69"/>
      <c r="GX91" s="69"/>
      <c r="GY91" s="69"/>
      <c r="GZ91" s="69"/>
      <c r="HA91" s="69"/>
      <c r="HB91" s="69"/>
      <c r="HC91" s="69"/>
      <c r="HD91" s="69"/>
      <c r="HE91" s="69"/>
      <c r="HF91" s="69"/>
      <c r="HG91" s="69"/>
      <c r="HH91" s="69"/>
      <c r="HI91" s="69"/>
      <c r="HJ91" s="69"/>
      <c r="HK91" s="69"/>
      <c r="HL91" s="69"/>
      <c r="HM91" s="69"/>
      <c r="HN91" s="69"/>
      <c r="HO91" s="69"/>
      <c r="HP91" s="69"/>
      <c r="HQ91" s="69"/>
      <c r="HR91" s="69"/>
      <c r="HS91" s="69"/>
      <c r="HT91" s="69"/>
      <c r="HU91" s="69"/>
      <c r="HV91" s="69"/>
      <c r="HW91" s="69"/>
      <c r="HX91" s="69"/>
      <c r="HY91" s="69"/>
      <c r="HZ91" s="69"/>
      <c r="IA91" s="69"/>
      <c r="IB91" s="69"/>
      <c r="IC91" s="69"/>
      <c r="ID91" s="69"/>
      <c r="IE91" s="69"/>
      <c r="IF91" s="69"/>
      <c r="IG91" s="69"/>
      <c r="IH91" s="69"/>
      <c r="II91" s="69"/>
      <c r="IJ91" s="69"/>
      <c r="IK91" s="69"/>
      <c r="IL91" s="69"/>
      <c r="IM91" s="69"/>
      <c r="IN91" s="69"/>
      <c r="IO91" s="69"/>
      <c r="IP91" s="69"/>
      <c r="IQ91" s="69"/>
      <c r="IR91" s="69"/>
      <c r="IS91" s="69"/>
      <c r="IT91" s="69"/>
      <c r="IU91" s="69"/>
      <c r="IV91" s="69"/>
      <c r="IW91" s="69"/>
      <c r="IX91" s="69"/>
      <c r="IY91" s="69"/>
      <c r="IZ91" s="69"/>
      <c r="JA91" s="69"/>
      <c r="JB91" s="69"/>
      <c r="JC91" s="69"/>
      <c r="JD91" s="69"/>
      <c r="JE91" s="69"/>
      <c r="JF91" s="69"/>
      <c r="JG91" s="69"/>
      <c r="JH91" s="69"/>
      <c r="JI91" s="69"/>
      <c r="JJ91" s="69"/>
      <c r="JK91" s="69"/>
      <c r="JL91" s="69"/>
      <c r="JM91" s="69"/>
      <c r="JN91" s="69"/>
      <c r="JO91" s="69"/>
      <c r="JP91" s="69"/>
      <c r="JQ91" s="69"/>
      <c r="JR91" s="69"/>
      <c r="JS91" s="69"/>
      <c r="JT91" s="69"/>
      <c r="JU91" s="69"/>
      <c r="JV91" s="69"/>
      <c r="JW91" s="69"/>
      <c r="JX91" s="69"/>
      <c r="JY91" s="69"/>
      <c r="JZ91" s="69"/>
      <c r="KA91" s="69"/>
      <c r="KB91" s="69"/>
      <c r="KC91" s="69"/>
      <c r="KD91" s="69"/>
      <c r="KE91" s="69"/>
      <c r="KF91" s="69"/>
      <c r="KG91" s="69"/>
      <c r="KH91" s="69"/>
      <c r="KI91" s="69"/>
      <c r="KJ91" s="69"/>
      <c r="KK91" s="69"/>
      <c r="KL91" s="69"/>
      <c r="KM91" s="69"/>
      <c r="KN91" s="69"/>
      <c r="KO91" s="69"/>
      <c r="KP91" s="69"/>
      <c r="KQ91" s="69"/>
      <c r="KR91" s="69"/>
      <c r="KS91" s="69"/>
      <c r="KT91" s="69"/>
      <c r="KU91" s="69"/>
      <c r="KV91" s="69"/>
    </row>
    <row r="92" spans="1:308" s="65" customFormat="1" ht="140.25" x14ac:dyDescent="0.25">
      <c r="A92" s="68">
        <v>86</v>
      </c>
      <c r="B92" s="41" t="s">
        <v>320</v>
      </c>
      <c r="C92" s="35" t="s">
        <v>775</v>
      </c>
      <c r="D92" s="39" t="s">
        <v>685</v>
      </c>
      <c r="E92" s="70" t="s">
        <v>171</v>
      </c>
      <c r="F92" s="30">
        <v>1</v>
      </c>
      <c r="G92" s="67" t="s">
        <v>92</v>
      </c>
      <c r="H92" s="35" t="s">
        <v>565</v>
      </c>
      <c r="I92" s="36">
        <v>25</v>
      </c>
      <c r="J92" s="40"/>
      <c r="K92" s="37"/>
      <c r="L92" s="1"/>
      <c r="M92" s="30"/>
      <c r="N92" s="30"/>
      <c r="O92" s="30"/>
      <c r="P92" s="40"/>
      <c r="Q92" s="68"/>
      <c r="R92" s="68"/>
      <c r="S92" s="68"/>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c r="EO92" s="69"/>
      <c r="EP92" s="69"/>
      <c r="EQ92" s="69"/>
      <c r="ER92" s="69"/>
      <c r="ES92" s="69"/>
      <c r="ET92" s="69"/>
      <c r="EU92" s="69"/>
      <c r="EV92" s="69"/>
      <c r="EW92" s="69"/>
      <c r="EX92" s="69"/>
      <c r="EY92" s="69"/>
      <c r="EZ92" s="69"/>
      <c r="FA92" s="69"/>
      <c r="FB92" s="69"/>
      <c r="FC92" s="69"/>
      <c r="FD92" s="69"/>
      <c r="FE92" s="69"/>
      <c r="FF92" s="69"/>
      <c r="FG92" s="69"/>
      <c r="FH92" s="69"/>
      <c r="FI92" s="69"/>
      <c r="FJ92" s="69"/>
      <c r="FK92" s="69"/>
      <c r="FL92" s="69"/>
      <c r="FM92" s="69"/>
      <c r="FN92" s="69"/>
      <c r="FO92" s="69"/>
      <c r="FP92" s="69"/>
      <c r="FQ92" s="69"/>
      <c r="FR92" s="69"/>
      <c r="FS92" s="69"/>
      <c r="FT92" s="69"/>
      <c r="FU92" s="69"/>
      <c r="FV92" s="69"/>
      <c r="FW92" s="69"/>
      <c r="FX92" s="69"/>
      <c r="FY92" s="69"/>
      <c r="FZ92" s="69"/>
      <c r="GA92" s="69"/>
      <c r="GB92" s="69"/>
      <c r="GC92" s="69"/>
      <c r="GD92" s="69"/>
      <c r="GE92" s="69"/>
      <c r="GF92" s="69"/>
      <c r="GG92" s="69"/>
      <c r="GH92" s="69"/>
      <c r="GI92" s="69"/>
      <c r="GJ92" s="69"/>
      <c r="GK92" s="69"/>
      <c r="GL92" s="69"/>
      <c r="GM92" s="69"/>
      <c r="GN92" s="69"/>
      <c r="GO92" s="69"/>
      <c r="GP92" s="69"/>
      <c r="GQ92" s="69"/>
      <c r="GR92" s="69"/>
      <c r="GS92" s="69"/>
      <c r="GT92" s="69"/>
      <c r="GU92" s="69"/>
      <c r="GV92" s="69"/>
      <c r="GW92" s="69"/>
      <c r="GX92" s="69"/>
      <c r="GY92" s="69"/>
      <c r="GZ92" s="69"/>
      <c r="HA92" s="69"/>
      <c r="HB92" s="69"/>
      <c r="HC92" s="69"/>
      <c r="HD92" s="69"/>
      <c r="HE92" s="69"/>
      <c r="HF92" s="69"/>
      <c r="HG92" s="69"/>
      <c r="HH92" s="69"/>
      <c r="HI92" s="69"/>
      <c r="HJ92" s="69"/>
      <c r="HK92" s="69"/>
      <c r="HL92" s="69"/>
      <c r="HM92" s="69"/>
      <c r="HN92" s="69"/>
      <c r="HO92" s="69"/>
      <c r="HP92" s="69"/>
      <c r="HQ92" s="69"/>
      <c r="HR92" s="69"/>
      <c r="HS92" s="69"/>
      <c r="HT92" s="69"/>
      <c r="HU92" s="69"/>
      <c r="HV92" s="69"/>
      <c r="HW92" s="69"/>
      <c r="HX92" s="69"/>
      <c r="HY92" s="69"/>
      <c r="HZ92" s="69"/>
      <c r="IA92" s="69"/>
      <c r="IB92" s="69"/>
      <c r="IC92" s="69"/>
      <c r="ID92" s="69"/>
      <c r="IE92" s="69"/>
      <c r="IF92" s="69"/>
      <c r="IG92" s="69"/>
      <c r="IH92" s="69"/>
      <c r="II92" s="69"/>
      <c r="IJ92" s="69"/>
      <c r="IK92" s="69"/>
      <c r="IL92" s="69"/>
      <c r="IM92" s="69"/>
      <c r="IN92" s="69"/>
      <c r="IO92" s="69"/>
      <c r="IP92" s="69"/>
      <c r="IQ92" s="69"/>
      <c r="IR92" s="69"/>
      <c r="IS92" s="69"/>
      <c r="IT92" s="69"/>
      <c r="IU92" s="69"/>
      <c r="IV92" s="69"/>
      <c r="IW92" s="69"/>
      <c r="IX92" s="69"/>
      <c r="IY92" s="69"/>
      <c r="IZ92" s="69"/>
      <c r="JA92" s="69"/>
      <c r="JB92" s="69"/>
      <c r="JC92" s="69"/>
      <c r="JD92" s="69"/>
      <c r="JE92" s="69"/>
      <c r="JF92" s="69"/>
      <c r="JG92" s="69"/>
      <c r="JH92" s="69"/>
      <c r="JI92" s="69"/>
      <c r="JJ92" s="69"/>
      <c r="JK92" s="69"/>
      <c r="JL92" s="69"/>
      <c r="JM92" s="69"/>
      <c r="JN92" s="69"/>
      <c r="JO92" s="69"/>
      <c r="JP92" s="69"/>
      <c r="JQ92" s="69"/>
      <c r="JR92" s="69"/>
      <c r="JS92" s="69"/>
      <c r="JT92" s="69"/>
      <c r="JU92" s="69"/>
      <c r="JV92" s="69"/>
      <c r="JW92" s="69"/>
      <c r="JX92" s="69"/>
      <c r="JY92" s="69"/>
      <c r="JZ92" s="69"/>
      <c r="KA92" s="69"/>
      <c r="KB92" s="69"/>
      <c r="KC92" s="69"/>
      <c r="KD92" s="69"/>
      <c r="KE92" s="69"/>
      <c r="KF92" s="69"/>
      <c r="KG92" s="69"/>
      <c r="KH92" s="69"/>
      <c r="KI92" s="69"/>
      <c r="KJ92" s="69"/>
      <c r="KK92" s="69"/>
      <c r="KL92" s="69"/>
      <c r="KM92" s="69"/>
      <c r="KN92" s="69"/>
      <c r="KO92" s="69"/>
      <c r="KP92" s="69"/>
      <c r="KQ92" s="69"/>
      <c r="KR92" s="69"/>
      <c r="KS92" s="69"/>
      <c r="KT92" s="69"/>
      <c r="KU92" s="69"/>
      <c r="KV92" s="69"/>
    </row>
    <row r="93" spans="1:308" ht="63.75" x14ac:dyDescent="0.25">
      <c r="A93" s="1">
        <v>87</v>
      </c>
      <c r="B93" s="26" t="s">
        <v>321</v>
      </c>
      <c r="C93" s="41" t="s">
        <v>322</v>
      </c>
      <c r="D93" s="74" t="s">
        <v>686</v>
      </c>
      <c r="E93" s="26" t="s">
        <v>171</v>
      </c>
      <c r="F93" s="26">
        <v>4</v>
      </c>
      <c r="G93" s="8" t="s">
        <v>783</v>
      </c>
      <c r="H93" s="41" t="s">
        <v>566</v>
      </c>
      <c r="I93" s="42">
        <v>120</v>
      </c>
      <c r="J93" s="43"/>
      <c r="K93" s="37"/>
      <c r="L93" s="1"/>
      <c r="M93" s="26"/>
      <c r="N93" s="26"/>
      <c r="O93" s="26"/>
      <c r="P93" s="43"/>
      <c r="Q93" s="1"/>
      <c r="R93" s="68"/>
      <c r="S93" s="68"/>
    </row>
    <row r="94" spans="1:308" ht="128.25" customHeight="1" x14ac:dyDescent="0.25">
      <c r="A94" s="1">
        <v>88</v>
      </c>
      <c r="B94" s="26" t="s">
        <v>323</v>
      </c>
      <c r="C94" s="30" t="s">
        <v>324</v>
      </c>
      <c r="D94" s="30" t="s">
        <v>687</v>
      </c>
      <c r="E94" s="23" t="s">
        <v>171</v>
      </c>
      <c r="F94" s="55">
        <v>3</v>
      </c>
      <c r="G94" s="9" t="s">
        <v>93</v>
      </c>
      <c r="H94" s="30" t="s">
        <v>567</v>
      </c>
      <c r="I94" s="39">
        <v>1</v>
      </c>
      <c r="J94" s="39"/>
      <c r="K94" s="37"/>
      <c r="L94" s="1"/>
      <c r="M94" s="23"/>
      <c r="N94" s="23"/>
      <c r="O94" s="23"/>
      <c r="P94" s="39"/>
      <c r="Q94" s="1"/>
      <c r="R94" s="68"/>
      <c r="S94" s="68"/>
    </row>
    <row r="95" spans="1:308" ht="143.25" customHeight="1" x14ac:dyDescent="0.25">
      <c r="A95" s="1">
        <v>89</v>
      </c>
      <c r="B95" s="26" t="s">
        <v>325</v>
      </c>
      <c r="C95" s="30" t="s">
        <v>326</v>
      </c>
      <c r="D95" s="30" t="s">
        <v>688</v>
      </c>
      <c r="E95" s="23" t="s">
        <v>171</v>
      </c>
      <c r="F95" s="55">
        <v>3</v>
      </c>
      <c r="G95" s="9" t="s">
        <v>94</v>
      </c>
      <c r="H95" s="30" t="s">
        <v>568</v>
      </c>
      <c r="I95" s="39">
        <v>2</v>
      </c>
      <c r="J95" s="39"/>
      <c r="K95" s="37"/>
      <c r="L95" s="1"/>
      <c r="M95" s="23"/>
      <c r="N95" s="23"/>
      <c r="O95" s="23"/>
      <c r="P95" s="39"/>
      <c r="Q95" s="1"/>
      <c r="R95" s="68"/>
      <c r="S95" s="68"/>
    </row>
    <row r="96" spans="1:308" ht="143.25" customHeight="1" x14ac:dyDescent="0.25">
      <c r="A96" s="1">
        <v>90</v>
      </c>
      <c r="B96" s="26" t="s">
        <v>327</v>
      </c>
      <c r="C96" s="30" t="s">
        <v>328</v>
      </c>
      <c r="D96" s="30" t="s">
        <v>689</v>
      </c>
      <c r="E96" s="23" t="s">
        <v>171</v>
      </c>
      <c r="F96" s="55">
        <v>3</v>
      </c>
      <c r="G96" s="9" t="s">
        <v>95</v>
      </c>
      <c r="H96" s="30" t="s">
        <v>569</v>
      </c>
      <c r="I96" s="39">
        <v>1</v>
      </c>
      <c r="J96" s="39"/>
      <c r="K96" s="37"/>
      <c r="L96" s="1"/>
      <c r="M96" s="23"/>
      <c r="N96" s="23"/>
      <c r="O96" s="23"/>
      <c r="P96" s="39"/>
      <c r="Q96" s="1"/>
      <c r="R96" s="68"/>
      <c r="S96" s="68"/>
    </row>
    <row r="97" spans="1:19" ht="76.5" x14ac:dyDescent="0.25">
      <c r="A97" s="1">
        <v>91</v>
      </c>
      <c r="B97" s="26" t="s">
        <v>329</v>
      </c>
      <c r="C97" s="35" t="s">
        <v>330</v>
      </c>
      <c r="D97" s="35" t="s">
        <v>330</v>
      </c>
      <c r="E97" s="23" t="s">
        <v>610</v>
      </c>
      <c r="F97" s="23" t="s">
        <v>610</v>
      </c>
      <c r="G97" s="10" t="s">
        <v>96</v>
      </c>
      <c r="H97" s="35" t="s">
        <v>570</v>
      </c>
      <c r="I97" s="84" t="s">
        <v>605</v>
      </c>
      <c r="J97" s="44"/>
      <c r="K97" s="37"/>
      <c r="L97" s="1"/>
      <c r="M97" s="23"/>
      <c r="N97" s="23"/>
      <c r="O97" s="23"/>
      <c r="P97" s="44"/>
      <c r="Q97" s="1"/>
      <c r="R97" s="68"/>
      <c r="S97" s="68"/>
    </row>
    <row r="98" spans="1:19" ht="76.5" x14ac:dyDescent="0.25">
      <c r="A98" s="1">
        <v>92</v>
      </c>
      <c r="B98" s="26" t="s">
        <v>331</v>
      </c>
      <c r="C98" s="41" t="s">
        <v>332</v>
      </c>
      <c r="D98" s="41" t="s">
        <v>332</v>
      </c>
      <c r="E98" s="23" t="s">
        <v>610</v>
      </c>
      <c r="F98" s="23" t="s">
        <v>610</v>
      </c>
      <c r="G98" s="11" t="s">
        <v>97</v>
      </c>
      <c r="H98" s="35" t="s">
        <v>571</v>
      </c>
      <c r="I98" s="84" t="s">
        <v>606</v>
      </c>
      <c r="J98" s="44"/>
      <c r="K98" s="37"/>
      <c r="L98" s="1"/>
      <c r="M98" s="23"/>
      <c r="N98" s="23"/>
      <c r="O98" s="23"/>
      <c r="P98" s="44"/>
      <c r="Q98" s="1"/>
      <c r="R98" s="68"/>
      <c r="S98" s="68"/>
    </row>
    <row r="99" spans="1:19" ht="76.5" x14ac:dyDescent="0.25">
      <c r="A99" s="1">
        <v>93</v>
      </c>
      <c r="B99" s="26" t="s">
        <v>333</v>
      </c>
      <c r="C99" s="35" t="s">
        <v>334</v>
      </c>
      <c r="D99" s="35" t="s">
        <v>334</v>
      </c>
      <c r="E99" s="23" t="s">
        <v>610</v>
      </c>
      <c r="F99" s="23" t="s">
        <v>610</v>
      </c>
      <c r="G99" s="11" t="s">
        <v>98</v>
      </c>
      <c r="H99" s="35" t="s">
        <v>571</v>
      </c>
      <c r="I99" s="84" t="s">
        <v>606</v>
      </c>
      <c r="J99" s="44"/>
      <c r="K99" s="37"/>
      <c r="L99" s="1"/>
      <c r="M99" s="23"/>
      <c r="N99" s="23"/>
      <c r="O99" s="23"/>
      <c r="P99" s="44"/>
      <c r="Q99" s="1"/>
      <c r="R99" s="68"/>
      <c r="S99" s="68"/>
    </row>
    <row r="100" spans="1:19" ht="76.5" x14ac:dyDescent="0.25">
      <c r="A100" s="1">
        <v>94</v>
      </c>
      <c r="B100" s="26" t="s">
        <v>335</v>
      </c>
      <c r="C100" s="41" t="s">
        <v>336</v>
      </c>
      <c r="D100" s="76" t="s">
        <v>336</v>
      </c>
      <c r="E100" s="23" t="s">
        <v>610</v>
      </c>
      <c r="F100" s="23" t="s">
        <v>610</v>
      </c>
      <c r="G100" s="11" t="s">
        <v>99</v>
      </c>
      <c r="H100" s="35" t="s">
        <v>571</v>
      </c>
      <c r="I100" s="84" t="s">
        <v>606</v>
      </c>
      <c r="J100" s="44"/>
      <c r="K100" s="37"/>
      <c r="L100" s="1"/>
      <c r="M100" s="23"/>
      <c r="N100" s="23"/>
      <c r="O100" s="23"/>
      <c r="P100" s="44"/>
      <c r="Q100" s="1"/>
      <c r="R100" s="68"/>
      <c r="S100" s="68"/>
    </row>
    <row r="101" spans="1:19" ht="76.5" x14ac:dyDescent="0.25">
      <c r="A101" s="1">
        <v>95</v>
      </c>
      <c r="B101" s="26" t="s">
        <v>337</v>
      </c>
      <c r="C101" s="41" t="s">
        <v>338</v>
      </c>
      <c r="D101" s="35" t="s">
        <v>338</v>
      </c>
      <c r="E101" s="23" t="s">
        <v>610</v>
      </c>
      <c r="F101" s="23" t="s">
        <v>610</v>
      </c>
      <c r="G101" s="11" t="s">
        <v>100</v>
      </c>
      <c r="H101" s="35" t="s">
        <v>571</v>
      </c>
      <c r="I101" s="84" t="s">
        <v>606</v>
      </c>
      <c r="J101" s="44"/>
      <c r="K101" s="37"/>
      <c r="L101" s="1"/>
      <c r="M101" s="23"/>
      <c r="N101" s="23"/>
      <c r="O101" s="23"/>
      <c r="P101" s="44"/>
      <c r="Q101" s="1"/>
      <c r="R101" s="68"/>
      <c r="S101" s="68"/>
    </row>
    <row r="102" spans="1:19" ht="76.5" x14ac:dyDescent="0.25">
      <c r="A102" s="1">
        <v>96</v>
      </c>
      <c r="B102" s="26" t="s">
        <v>339</v>
      </c>
      <c r="C102" s="35" t="s">
        <v>340</v>
      </c>
      <c r="D102" s="35" t="s">
        <v>340</v>
      </c>
      <c r="E102" s="23" t="s">
        <v>610</v>
      </c>
      <c r="F102" s="23" t="s">
        <v>610</v>
      </c>
      <c r="G102" s="11" t="s">
        <v>101</v>
      </c>
      <c r="H102" s="35" t="s">
        <v>572</v>
      </c>
      <c r="I102" s="84" t="s">
        <v>607</v>
      </c>
      <c r="J102" s="44"/>
      <c r="K102" s="37"/>
      <c r="L102" s="1"/>
      <c r="M102" s="23"/>
      <c r="N102" s="23"/>
      <c r="O102" s="23"/>
      <c r="P102" s="44"/>
      <c r="Q102" s="1"/>
      <c r="R102" s="68"/>
      <c r="S102" s="68"/>
    </row>
    <row r="103" spans="1:19" ht="76.5" x14ac:dyDescent="0.25">
      <c r="A103" s="1">
        <v>97</v>
      </c>
      <c r="B103" s="26" t="s">
        <v>341</v>
      </c>
      <c r="C103" s="35" t="s">
        <v>342</v>
      </c>
      <c r="D103" s="35" t="s">
        <v>342</v>
      </c>
      <c r="E103" s="23" t="s">
        <v>610</v>
      </c>
      <c r="F103" s="23" t="s">
        <v>610</v>
      </c>
      <c r="G103" s="11" t="s">
        <v>102</v>
      </c>
      <c r="H103" s="35" t="s">
        <v>573</v>
      </c>
      <c r="I103" s="84" t="s">
        <v>607</v>
      </c>
      <c r="J103" s="44"/>
      <c r="K103" s="37"/>
      <c r="L103" s="1"/>
      <c r="M103" s="23"/>
      <c r="N103" s="23"/>
      <c r="O103" s="23"/>
      <c r="P103" s="44"/>
      <c r="Q103" s="1"/>
      <c r="R103" s="68"/>
      <c r="S103" s="68"/>
    </row>
    <row r="104" spans="1:19" ht="90.75" customHeight="1" x14ac:dyDescent="0.25">
      <c r="A104" s="1">
        <v>98</v>
      </c>
      <c r="B104" s="26" t="s">
        <v>343</v>
      </c>
      <c r="C104" s="35" t="s">
        <v>344</v>
      </c>
      <c r="D104" s="35" t="s">
        <v>344</v>
      </c>
      <c r="E104" s="27" t="s">
        <v>158</v>
      </c>
      <c r="F104" s="27">
        <v>3</v>
      </c>
      <c r="G104" s="12" t="s">
        <v>103</v>
      </c>
      <c r="H104" s="35" t="s">
        <v>571</v>
      </c>
      <c r="I104" s="84" t="s">
        <v>608</v>
      </c>
      <c r="J104" s="44"/>
      <c r="K104" s="37"/>
      <c r="L104" s="1"/>
      <c r="M104" s="23"/>
      <c r="N104" s="23"/>
      <c r="O104" s="23"/>
      <c r="P104" s="44"/>
      <c r="Q104" s="1"/>
      <c r="R104" s="68"/>
      <c r="S104" s="68"/>
    </row>
    <row r="105" spans="1:19" ht="116.25" customHeight="1" x14ac:dyDescent="0.25">
      <c r="A105" s="1">
        <v>99</v>
      </c>
      <c r="B105" s="26" t="s">
        <v>345</v>
      </c>
      <c r="C105" s="75" t="s">
        <v>799</v>
      </c>
      <c r="D105" s="75" t="s">
        <v>751</v>
      </c>
      <c r="E105" s="23" t="s">
        <v>610</v>
      </c>
      <c r="F105" s="23" t="s">
        <v>610</v>
      </c>
      <c r="G105" s="12" t="s">
        <v>104</v>
      </c>
      <c r="H105" s="35" t="s">
        <v>571</v>
      </c>
      <c r="I105" s="84" t="s">
        <v>606</v>
      </c>
      <c r="J105" s="44"/>
      <c r="K105" s="37"/>
      <c r="L105" s="1"/>
      <c r="M105" s="23"/>
      <c r="N105" s="23"/>
      <c r="O105" s="23"/>
      <c r="P105" s="44"/>
      <c r="Q105" s="1"/>
      <c r="R105" s="68"/>
      <c r="S105" s="68"/>
    </row>
    <row r="106" spans="1:19" ht="76.5" x14ac:dyDescent="0.25">
      <c r="A106" s="1">
        <v>100</v>
      </c>
      <c r="B106" s="26" t="s">
        <v>346</v>
      </c>
      <c r="C106" s="35" t="s">
        <v>347</v>
      </c>
      <c r="D106" s="35" t="s">
        <v>347</v>
      </c>
      <c r="E106" s="23" t="s">
        <v>610</v>
      </c>
      <c r="F106" s="23" t="s">
        <v>610</v>
      </c>
      <c r="G106" s="11" t="s">
        <v>105</v>
      </c>
      <c r="H106" s="35" t="s">
        <v>571</v>
      </c>
      <c r="I106" s="84" t="s">
        <v>606</v>
      </c>
      <c r="J106" s="44"/>
      <c r="K106" s="37"/>
      <c r="L106" s="1"/>
      <c r="M106" s="23"/>
      <c r="N106" s="23"/>
      <c r="O106" s="23"/>
      <c r="P106" s="44"/>
      <c r="Q106" s="1"/>
      <c r="R106" s="68"/>
      <c r="S106" s="68"/>
    </row>
    <row r="107" spans="1:19" ht="76.5" x14ac:dyDescent="0.25">
      <c r="A107" s="1">
        <v>101</v>
      </c>
      <c r="B107" s="26" t="s">
        <v>348</v>
      </c>
      <c r="C107" s="35" t="s">
        <v>349</v>
      </c>
      <c r="D107" s="35" t="s">
        <v>349</v>
      </c>
      <c r="E107" s="23" t="s">
        <v>610</v>
      </c>
      <c r="F107" s="23" t="s">
        <v>610</v>
      </c>
      <c r="G107" s="11" t="s">
        <v>106</v>
      </c>
      <c r="H107" s="35" t="s">
        <v>571</v>
      </c>
      <c r="I107" s="84" t="s">
        <v>606</v>
      </c>
      <c r="J107" s="44"/>
      <c r="K107" s="37"/>
      <c r="L107" s="1"/>
      <c r="M107" s="23"/>
      <c r="N107" s="23"/>
      <c r="O107" s="23"/>
      <c r="P107" s="44"/>
      <c r="Q107" s="1"/>
      <c r="R107" s="68"/>
      <c r="S107" s="68"/>
    </row>
    <row r="108" spans="1:19" ht="76.5" x14ac:dyDescent="0.25">
      <c r="A108" s="1">
        <v>102</v>
      </c>
      <c r="B108" s="26" t="s">
        <v>350</v>
      </c>
      <c r="C108" s="35" t="s">
        <v>351</v>
      </c>
      <c r="D108" s="35" t="s">
        <v>351</v>
      </c>
      <c r="E108" s="23" t="s">
        <v>610</v>
      </c>
      <c r="F108" s="23" t="s">
        <v>610</v>
      </c>
      <c r="G108" s="11" t="s">
        <v>107</v>
      </c>
      <c r="H108" s="35" t="s">
        <v>571</v>
      </c>
      <c r="I108" s="84" t="s">
        <v>606</v>
      </c>
      <c r="J108" s="44"/>
      <c r="K108" s="37"/>
      <c r="L108" s="1"/>
      <c r="M108" s="23"/>
      <c r="N108" s="23"/>
      <c r="O108" s="23"/>
      <c r="P108" s="44"/>
      <c r="Q108" s="1"/>
      <c r="R108" s="68"/>
      <c r="S108" s="68"/>
    </row>
    <row r="109" spans="1:19" ht="63.75" x14ac:dyDescent="0.25">
      <c r="A109" s="1">
        <v>103</v>
      </c>
      <c r="B109" s="26" t="s">
        <v>352</v>
      </c>
      <c r="C109" s="35" t="s">
        <v>353</v>
      </c>
      <c r="D109" s="35" t="s">
        <v>353</v>
      </c>
      <c r="E109" s="27" t="s">
        <v>204</v>
      </c>
      <c r="F109" s="27">
        <v>3</v>
      </c>
      <c r="G109" s="11" t="s">
        <v>108</v>
      </c>
      <c r="H109" s="35" t="s">
        <v>574</v>
      </c>
      <c r="I109" s="84" t="s">
        <v>606</v>
      </c>
      <c r="J109" s="44"/>
      <c r="K109" s="37"/>
      <c r="L109" s="1"/>
      <c r="M109" s="23"/>
      <c r="N109" s="23"/>
      <c r="O109" s="23"/>
      <c r="P109" s="44"/>
      <c r="Q109" s="1"/>
      <c r="R109" s="68"/>
      <c r="S109" s="68"/>
    </row>
    <row r="110" spans="1:19" ht="76.5" x14ac:dyDescent="0.25">
      <c r="A110" s="1">
        <v>104</v>
      </c>
      <c r="B110" s="26" t="s">
        <v>354</v>
      </c>
      <c r="C110" s="35" t="s">
        <v>355</v>
      </c>
      <c r="D110" s="35" t="s">
        <v>355</v>
      </c>
      <c r="E110" s="23" t="s">
        <v>610</v>
      </c>
      <c r="F110" s="23" t="s">
        <v>610</v>
      </c>
      <c r="G110" s="11" t="s">
        <v>109</v>
      </c>
      <c r="H110" s="35" t="s">
        <v>575</v>
      </c>
      <c r="I110" s="84" t="s">
        <v>607</v>
      </c>
      <c r="J110" s="44"/>
      <c r="K110" s="37"/>
      <c r="L110" s="1"/>
      <c r="M110" s="23"/>
      <c r="N110" s="23"/>
      <c r="O110" s="23"/>
      <c r="P110" s="44"/>
      <c r="Q110" s="1"/>
      <c r="R110" s="68"/>
      <c r="S110" s="68"/>
    </row>
    <row r="111" spans="1:19" ht="76.5" x14ac:dyDescent="0.25">
      <c r="A111" s="1">
        <v>105</v>
      </c>
      <c r="B111" s="26" t="s">
        <v>356</v>
      </c>
      <c r="C111" s="35" t="s">
        <v>357</v>
      </c>
      <c r="D111" s="35" t="s">
        <v>357</v>
      </c>
      <c r="E111" s="23" t="s">
        <v>610</v>
      </c>
      <c r="F111" s="23" t="s">
        <v>610</v>
      </c>
      <c r="G111" s="11" t="s">
        <v>110</v>
      </c>
      <c r="H111" s="35" t="s">
        <v>573</v>
      </c>
      <c r="I111" s="84" t="s">
        <v>606</v>
      </c>
      <c r="J111" s="44"/>
      <c r="K111" s="37"/>
      <c r="L111" s="1"/>
      <c r="M111" s="23"/>
      <c r="N111" s="23"/>
      <c r="O111" s="23"/>
      <c r="P111" s="44"/>
      <c r="Q111" s="1"/>
      <c r="R111" s="68"/>
      <c r="S111" s="68"/>
    </row>
    <row r="112" spans="1:19" ht="76.5" x14ac:dyDescent="0.25">
      <c r="A112" s="1">
        <v>106</v>
      </c>
      <c r="B112" s="26" t="s">
        <v>358</v>
      </c>
      <c r="C112" s="35" t="s">
        <v>359</v>
      </c>
      <c r="D112" s="35" t="s">
        <v>359</v>
      </c>
      <c r="E112" s="23" t="s">
        <v>610</v>
      </c>
      <c r="F112" s="23" t="s">
        <v>610</v>
      </c>
      <c r="G112" s="11" t="s">
        <v>111</v>
      </c>
      <c r="H112" s="35" t="s">
        <v>573</v>
      </c>
      <c r="I112" s="84" t="s">
        <v>606</v>
      </c>
      <c r="J112" s="44"/>
      <c r="K112" s="37"/>
      <c r="L112" s="1"/>
      <c r="M112" s="23"/>
      <c r="N112" s="23"/>
      <c r="O112" s="23"/>
      <c r="P112" s="44"/>
      <c r="Q112" s="1"/>
      <c r="R112" s="68"/>
      <c r="S112" s="68"/>
    </row>
    <row r="113" spans="1:19" ht="76.5" x14ac:dyDescent="0.25">
      <c r="A113" s="1">
        <v>107</v>
      </c>
      <c r="B113" s="26" t="s">
        <v>360</v>
      </c>
      <c r="C113" s="35" t="s">
        <v>361</v>
      </c>
      <c r="D113" s="35" t="s">
        <v>361</v>
      </c>
      <c r="E113" s="23" t="s">
        <v>610</v>
      </c>
      <c r="F113" s="23" t="s">
        <v>610</v>
      </c>
      <c r="G113" s="12" t="s">
        <v>112</v>
      </c>
      <c r="H113" s="35" t="s">
        <v>576</v>
      </c>
      <c r="I113" s="84" t="s">
        <v>606</v>
      </c>
      <c r="J113" s="44"/>
      <c r="K113" s="37"/>
      <c r="L113" s="1"/>
      <c r="M113" s="23"/>
      <c r="N113" s="23"/>
      <c r="O113" s="23"/>
      <c r="P113" s="44"/>
      <c r="Q113" s="1"/>
      <c r="R113" s="68"/>
      <c r="S113" s="68"/>
    </row>
    <row r="114" spans="1:19" ht="143.25" customHeight="1" x14ac:dyDescent="0.25">
      <c r="A114" s="1">
        <v>108</v>
      </c>
      <c r="B114" s="26" t="s">
        <v>362</v>
      </c>
      <c r="C114" s="35" t="s">
        <v>363</v>
      </c>
      <c r="D114" s="35" t="s">
        <v>363</v>
      </c>
      <c r="E114" s="27" t="s">
        <v>158</v>
      </c>
      <c r="F114" s="27">
        <v>1</v>
      </c>
      <c r="G114" s="12" t="s">
        <v>113</v>
      </c>
      <c r="H114" s="35" t="s">
        <v>577</v>
      </c>
      <c r="I114" s="84" t="s">
        <v>607</v>
      </c>
      <c r="J114" s="44"/>
      <c r="K114" s="37"/>
      <c r="L114" s="1"/>
      <c r="M114" s="23"/>
      <c r="N114" s="23"/>
      <c r="O114" s="23"/>
      <c r="P114" s="44"/>
      <c r="Q114" s="1"/>
      <c r="R114" s="68"/>
      <c r="S114" s="68"/>
    </row>
    <row r="115" spans="1:19" ht="76.5" x14ac:dyDescent="0.25">
      <c r="A115" s="1">
        <v>109</v>
      </c>
      <c r="B115" s="26" t="s">
        <v>364</v>
      </c>
      <c r="C115" s="35" t="s">
        <v>365</v>
      </c>
      <c r="D115" s="35" t="s">
        <v>365</v>
      </c>
      <c r="E115" s="23" t="s">
        <v>610</v>
      </c>
      <c r="F115" s="23" t="s">
        <v>610</v>
      </c>
      <c r="G115" s="11" t="s">
        <v>114</v>
      </c>
      <c r="H115" s="35" t="s">
        <v>578</v>
      </c>
      <c r="I115" s="84" t="s">
        <v>605</v>
      </c>
      <c r="J115" s="44"/>
      <c r="K115" s="37"/>
      <c r="L115" s="1"/>
      <c r="M115" s="23"/>
      <c r="N115" s="23"/>
      <c r="O115" s="23"/>
      <c r="P115" s="44"/>
      <c r="Q115" s="1"/>
      <c r="R115" s="68"/>
      <c r="S115" s="68"/>
    </row>
    <row r="116" spans="1:19" ht="76.5" x14ac:dyDescent="0.25">
      <c r="A116" s="1">
        <v>110</v>
      </c>
      <c r="B116" s="26" t="s">
        <v>366</v>
      </c>
      <c r="C116" s="90" t="s">
        <v>499</v>
      </c>
      <c r="D116" s="35" t="s">
        <v>690</v>
      </c>
      <c r="E116" s="23" t="s">
        <v>610</v>
      </c>
      <c r="F116" s="23" t="s">
        <v>610</v>
      </c>
      <c r="G116" s="11" t="s">
        <v>115</v>
      </c>
      <c r="H116" s="35" t="s">
        <v>578</v>
      </c>
      <c r="I116" s="84" t="s">
        <v>609</v>
      </c>
      <c r="J116" s="44"/>
      <c r="K116" s="37"/>
      <c r="L116" s="1"/>
      <c r="M116" s="23"/>
      <c r="N116" s="23"/>
      <c r="O116" s="23"/>
      <c r="P116" s="44"/>
      <c r="Q116" s="1"/>
      <c r="R116" s="68"/>
      <c r="S116" s="68"/>
    </row>
    <row r="117" spans="1:19" ht="76.5" x14ac:dyDescent="0.25">
      <c r="A117" s="1">
        <v>111</v>
      </c>
      <c r="B117" s="26" t="s">
        <v>367</v>
      </c>
      <c r="C117" s="41" t="s">
        <v>800</v>
      </c>
      <c r="D117" s="35" t="s">
        <v>691</v>
      </c>
      <c r="E117" s="23" t="s">
        <v>610</v>
      </c>
      <c r="F117" s="23" t="s">
        <v>610</v>
      </c>
      <c r="G117" s="11" t="s">
        <v>792</v>
      </c>
      <c r="H117" s="35" t="s">
        <v>579</v>
      </c>
      <c r="I117" s="84" t="s">
        <v>609</v>
      </c>
      <c r="J117" s="44"/>
      <c r="K117" s="37"/>
      <c r="L117" s="1"/>
      <c r="M117" s="23"/>
      <c r="N117" s="23"/>
      <c r="O117" s="23"/>
      <c r="P117" s="44"/>
      <c r="Q117" s="1"/>
      <c r="R117" s="68"/>
      <c r="S117" s="68"/>
    </row>
    <row r="118" spans="1:19" ht="87" customHeight="1" x14ac:dyDescent="0.25">
      <c r="A118" s="1">
        <v>112</v>
      </c>
      <c r="B118" s="26" t="s">
        <v>368</v>
      </c>
      <c r="C118" s="35" t="s">
        <v>369</v>
      </c>
      <c r="D118" s="35" t="s">
        <v>369</v>
      </c>
      <c r="E118" s="23" t="s">
        <v>610</v>
      </c>
      <c r="F118" s="23" t="s">
        <v>610</v>
      </c>
      <c r="G118" s="12" t="s">
        <v>793</v>
      </c>
      <c r="H118" s="35" t="s">
        <v>571</v>
      </c>
      <c r="I118" s="84" t="s">
        <v>609</v>
      </c>
      <c r="J118" s="44"/>
      <c r="K118" s="37"/>
      <c r="L118" s="1"/>
      <c r="M118" s="23"/>
      <c r="N118" s="23"/>
      <c r="O118" s="23"/>
      <c r="P118" s="44"/>
      <c r="Q118" s="1"/>
      <c r="R118" s="68"/>
      <c r="S118" s="68"/>
    </row>
    <row r="119" spans="1:19" ht="78" customHeight="1" x14ac:dyDescent="0.25">
      <c r="A119" s="1">
        <v>113</v>
      </c>
      <c r="B119" s="26" t="s">
        <v>370</v>
      </c>
      <c r="C119" s="35" t="s">
        <v>371</v>
      </c>
      <c r="D119" s="35" t="s">
        <v>371</v>
      </c>
      <c r="E119" s="27" t="s">
        <v>158</v>
      </c>
      <c r="F119" s="27">
        <v>1</v>
      </c>
      <c r="G119" s="12" t="s">
        <v>794</v>
      </c>
      <c r="H119" s="45" t="s">
        <v>580</v>
      </c>
      <c r="I119" s="84" t="s">
        <v>606</v>
      </c>
      <c r="J119" s="44"/>
      <c r="K119" s="37"/>
      <c r="L119" s="1"/>
      <c r="M119" s="27"/>
      <c r="N119" s="27"/>
      <c r="O119" s="27"/>
      <c r="P119" s="44"/>
      <c r="Q119" s="1"/>
      <c r="R119" s="68"/>
      <c r="S119" s="68"/>
    </row>
    <row r="120" spans="1:19" ht="85.5" customHeight="1" x14ac:dyDescent="0.25">
      <c r="A120" s="1">
        <v>114</v>
      </c>
      <c r="B120" s="26" t="s">
        <v>372</v>
      </c>
      <c r="C120" s="35" t="s">
        <v>373</v>
      </c>
      <c r="D120" s="41" t="s">
        <v>752</v>
      </c>
      <c r="E120" s="23" t="s">
        <v>158</v>
      </c>
      <c r="F120" s="23">
        <v>3</v>
      </c>
      <c r="G120" s="13" t="s">
        <v>116</v>
      </c>
      <c r="H120" s="30" t="s">
        <v>581</v>
      </c>
      <c r="I120" s="84" t="s">
        <v>607</v>
      </c>
      <c r="J120" s="44"/>
      <c r="K120" s="37"/>
      <c r="L120" s="1"/>
      <c r="M120" s="27"/>
      <c r="N120" s="27"/>
      <c r="O120" s="27"/>
      <c r="P120" s="44"/>
      <c r="Q120" s="1"/>
      <c r="R120" s="68"/>
      <c r="S120" s="68"/>
    </row>
    <row r="121" spans="1:19" ht="82.5" customHeight="1" x14ac:dyDescent="0.25">
      <c r="A121" s="1">
        <v>115</v>
      </c>
      <c r="B121" s="26" t="s">
        <v>374</v>
      </c>
      <c r="C121" s="35" t="s">
        <v>375</v>
      </c>
      <c r="D121" s="35" t="s">
        <v>692</v>
      </c>
      <c r="E121" s="27" t="s">
        <v>158</v>
      </c>
      <c r="F121" s="27">
        <v>1</v>
      </c>
      <c r="G121" s="12" t="s">
        <v>117</v>
      </c>
      <c r="H121" s="45" t="s">
        <v>581</v>
      </c>
      <c r="I121" s="84" t="s">
        <v>607</v>
      </c>
      <c r="J121" s="44"/>
      <c r="K121" s="37"/>
      <c r="L121" s="1"/>
      <c r="M121" s="27"/>
      <c r="N121" s="27"/>
      <c r="O121" s="27"/>
      <c r="P121" s="44"/>
      <c r="Q121" s="1"/>
      <c r="R121" s="68"/>
      <c r="S121" s="68"/>
    </row>
    <row r="122" spans="1:19" ht="89.25" x14ac:dyDescent="0.25">
      <c r="A122" s="1">
        <v>116</v>
      </c>
      <c r="B122" s="26" t="s">
        <v>376</v>
      </c>
      <c r="C122" s="35" t="s">
        <v>377</v>
      </c>
      <c r="D122" s="35" t="s">
        <v>377</v>
      </c>
      <c r="E122" s="27" t="s">
        <v>158</v>
      </c>
      <c r="F122" s="27" t="s">
        <v>611</v>
      </c>
      <c r="G122" s="12" t="s">
        <v>795</v>
      </c>
      <c r="H122" s="45" t="s">
        <v>582</v>
      </c>
      <c r="I122" s="84" t="s">
        <v>607</v>
      </c>
      <c r="J122" s="44"/>
      <c r="K122" s="37"/>
      <c r="L122" s="1"/>
      <c r="M122" s="27"/>
      <c r="N122" s="27"/>
      <c r="O122" s="27"/>
      <c r="P122" s="44"/>
      <c r="Q122" s="1"/>
      <c r="R122" s="68"/>
      <c r="S122" s="68"/>
    </row>
    <row r="123" spans="1:19" ht="70.5" customHeight="1" x14ac:dyDescent="0.25">
      <c r="A123" s="1">
        <v>117</v>
      </c>
      <c r="B123" s="26" t="s">
        <v>378</v>
      </c>
      <c r="C123" s="35" t="s">
        <v>379</v>
      </c>
      <c r="D123" s="35" t="s">
        <v>693</v>
      </c>
      <c r="E123" s="23" t="s">
        <v>610</v>
      </c>
      <c r="F123" s="23" t="s">
        <v>610</v>
      </c>
      <c r="G123" s="11" t="s">
        <v>118</v>
      </c>
      <c r="H123" s="45" t="s">
        <v>581</v>
      </c>
      <c r="I123" s="84" t="s">
        <v>607</v>
      </c>
      <c r="J123" s="44"/>
      <c r="K123" s="37"/>
      <c r="L123" s="1"/>
      <c r="M123" s="27"/>
      <c r="N123" s="27"/>
      <c r="O123" s="27"/>
      <c r="P123" s="44"/>
      <c r="Q123" s="1"/>
      <c r="R123" s="68"/>
      <c r="S123" s="68"/>
    </row>
    <row r="124" spans="1:19" ht="102" x14ac:dyDescent="0.25">
      <c r="A124" s="1">
        <v>118</v>
      </c>
      <c r="B124" s="26" t="s">
        <v>380</v>
      </c>
      <c r="C124" s="35" t="s">
        <v>381</v>
      </c>
      <c r="D124" s="35" t="s">
        <v>694</v>
      </c>
      <c r="E124" s="27" t="s">
        <v>171</v>
      </c>
      <c r="F124" s="27">
        <v>1</v>
      </c>
      <c r="G124" s="11" t="s">
        <v>119</v>
      </c>
      <c r="H124" s="35" t="s">
        <v>573</v>
      </c>
      <c r="I124" s="84" t="s">
        <v>606</v>
      </c>
      <c r="J124" s="44"/>
      <c r="K124" s="37"/>
      <c r="L124" s="1"/>
      <c r="M124" s="27"/>
      <c r="N124" s="27"/>
      <c r="O124" s="27"/>
      <c r="P124" s="44"/>
      <c r="Q124" s="1"/>
      <c r="R124" s="68"/>
      <c r="S124" s="68"/>
    </row>
    <row r="125" spans="1:19" ht="114.75" x14ac:dyDescent="0.25">
      <c r="A125" s="1">
        <v>119</v>
      </c>
      <c r="B125" s="26" t="s">
        <v>382</v>
      </c>
      <c r="C125" s="35" t="s">
        <v>383</v>
      </c>
      <c r="D125" s="35" t="s">
        <v>695</v>
      </c>
      <c r="E125" s="27" t="s">
        <v>158</v>
      </c>
      <c r="F125" s="27">
        <v>3</v>
      </c>
      <c r="G125" s="12" t="s">
        <v>120</v>
      </c>
      <c r="H125" s="45" t="s">
        <v>581</v>
      </c>
      <c r="I125" s="85">
        <v>1</v>
      </c>
      <c r="J125" s="44"/>
      <c r="K125" s="37"/>
      <c r="L125" s="1"/>
      <c r="M125" s="27"/>
      <c r="N125" s="27"/>
      <c r="O125" s="27"/>
      <c r="P125" s="44"/>
      <c r="Q125" s="1"/>
      <c r="R125" s="68"/>
      <c r="S125" s="68"/>
    </row>
    <row r="126" spans="1:19" ht="150.75" customHeight="1" x14ac:dyDescent="0.25">
      <c r="A126" s="1">
        <v>120</v>
      </c>
      <c r="B126" s="23" t="s">
        <v>384</v>
      </c>
      <c r="C126" s="30" t="s">
        <v>385</v>
      </c>
      <c r="D126" s="77" t="s">
        <v>696</v>
      </c>
      <c r="E126" s="20" t="s">
        <v>294</v>
      </c>
      <c r="F126" s="24">
        <v>6</v>
      </c>
      <c r="G126" s="5" t="s">
        <v>784</v>
      </c>
      <c r="H126" s="45" t="s">
        <v>583</v>
      </c>
      <c r="I126" s="42">
        <v>350</v>
      </c>
      <c r="J126" s="42"/>
      <c r="K126" s="37"/>
      <c r="L126" s="1"/>
      <c r="M126" s="26"/>
      <c r="N126" s="26"/>
      <c r="O126" s="26"/>
      <c r="P126" s="42"/>
      <c r="Q126" s="1"/>
      <c r="R126" s="68"/>
      <c r="S126" s="68"/>
    </row>
    <row r="127" spans="1:19" ht="145.5" customHeight="1" x14ac:dyDescent="0.25">
      <c r="A127" s="1">
        <v>121</v>
      </c>
      <c r="B127" s="23" t="s">
        <v>386</v>
      </c>
      <c r="C127" s="30" t="s">
        <v>387</v>
      </c>
      <c r="D127" s="77" t="s">
        <v>697</v>
      </c>
      <c r="E127" s="20" t="s">
        <v>294</v>
      </c>
      <c r="F127" s="24">
        <v>6</v>
      </c>
      <c r="G127" s="5" t="s">
        <v>785</v>
      </c>
      <c r="H127" s="45" t="s">
        <v>583</v>
      </c>
      <c r="I127" s="42">
        <v>350</v>
      </c>
      <c r="J127" s="42"/>
      <c r="K127" s="37"/>
      <c r="L127" s="1"/>
      <c r="M127" s="26"/>
      <c r="N127" s="26"/>
      <c r="O127" s="26"/>
      <c r="P127" s="42"/>
      <c r="Q127" s="1"/>
      <c r="R127" s="68"/>
      <c r="S127" s="68"/>
    </row>
    <row r="128" spans="1:19" ht="155.25" customHeight="1" x14ac:dyDescent="0.25">
      <c r="A128" s="1">
        <v>122</v>
      </c>
      <c r="B128" s="23" t="s">
        <v>388</v>
      </c>
      <c r="C128" s="30" t="s">
        <v>389</v>
      </c>
      <c r="D128" s="35" t="s">
        <v>698</v>
      </c>
      <c r="E128" s="20" t="s">
        <v>294</v>
      </c>
      <c r="F128" s="24">
        <v>6</v>
      </c>
      <c r="G128" s="5" t="s">
        <v>786</v>
      </c>
      <c r="H128" s="45" t="s">
        <v>583</v>
      </c>
      <c r="I128" s="42">
        <v>250</v>
      </c>
      <c r="J128" s="42"/>
      <c r="K128" s="37"/>
      <c r="L128" s="1"/>
      <c r="M128" s="26"/>
      <c r="N128" s="26"/>
      <c r="O128" s="26"/>
      <c r="P128" s="42"/>
      <c r="Q128" s="1"/>
      <c r="R128" s="68"/>
      <c r="S128" s="68"/>
    </row>
    <row r="129" spans="1:19" ht="127.5" customHeight="1" x14ac:dyDescent="0.25">
      <c r="A129" s="1">
        <v>123</v>
      </c>
      <c r="B129" s="23" t="s">
        <v>390</v>
      </c>
      <c r="C129" s="30" t="s">
        <v>391</v>
      </c>
      <c r="D129" s="77" t="s">
        <v>699</v>
      </c>
      <c r="E129" s="20" t="s">
        <v>294</v>
      </c>
      <c r="F129" s="24">
        <v>6</v>
      </c>
      <c r="G129" s="5" t="s">
        <v>787</v>
      </c>
      <c r="H129" s="45" t="s">
        <v>583</v>
      </c>
      <c r="I129" s="46">
        <v>2</v>
      </c>
      <c r="J129" s="42"/>
      <c r="K129" s="37"/>
      <c r="L129" s="1"/>
      <c r="M129" s="26"/>
      <c r="N129" s="26"/>
      <c r="O129" s="26"/>
      <c r="P129" s="42"/>
      <c r="Q129" s="1"/>
      <c r="R129" s="68"/>
      <c r="S129" s="68"/>
    </row>
    <row r="130" spans="1:19" ht="184.5" customHeight="1" x14ac:dyDescent="0.25">
      <c r="A130" s="1">
        <v>124</v>
      </c>
      <c r="B130" s="26" t="s">
        <v>392</v>
      </c>
      <c r="C130" s="30" t="s">
        <v>393</v>
      </c>
      <c r="D130" s="72" t="s">
        <v>700</v>
      </c>
      <c r="E130" s="23" t="s">
        <v>294</v>
      </c>
      <c r="F130" s="23">
        <v>3</v>
      </c>
      <c r="G130" s="14" t="s">
        <v>121</v>
      </c>
      <c r="H130" s="30" t="s">
        <v>584</v>
      </c>
      <c r="I130" s="86">
        <v>2</v>
      </c>
      <c r="J130" s="42"/>
      <c r="K130" s="37"/>
      <c r="L130" s="1"/>
      <c r="M130" s="23"/>
      <c r="N130" s="23"/>
      <c r="O130" s="23"/>
      <c r="P130" s="42"/>
      <c r="Q130" s="1"/>
      <c r="R130" s="68"/>
      <c r="S130" s="68"/>
    </row>
    <row r="131" spans="1:19" ht="102" x14ac:dyDescent="0.25">
      <c r="A131" s="1">
        <v>125</v>
      </c>
      <c r="B131" s="26" t="s">
        <v>394</v>
      </c>
      <c r="C131" s="30" t="s">
        <v>395</v>
      </c>
      <c r="D131" s="72" t="s">
        <v>701</v>
      </c>
      <c r="E131" s="23" t="s">
        <v>294</v>
      </c>
      <c r="F131" s="23">
        <v>3</v>
      </c>
      <c r="G131" s="14" t="s">
        <v>122</v>
      </c>
      <c r="H131" s="30" t="s">
        <v>585</v>
      </c>
      <c r="I131" s="86">
        <v>96</v>
      </c>
      <c r="J131" s="42"/>
      <c r="K131" s="37"/>
      <c r="L131" s="1"/>
      <c r="M131" s="23"/>
      <c r="N131" s="23"/>
      <c r="O131" s="23"/>
      <c r="P131" s="42"/>
      <c r="Q131" s="1"/>
      <c r="R131" s="68"/>
      <c r="S131" s="68"/>
    </row>
    <row r="132" spans="1:19" ht="63.75" x14ac:dyDescent="0.25">
      <c r="A132" s="1">
        <v>126</v>
      </c>
      <c r="B132" s="26" t="s">
        <v>396</v>
      </c>
      <c r="C132" s="30" t="s">
        <v>397</v>
      </c>
      <c r="D132" s="72" t="s">
        <v>702</v>
      </c>
      <c r="E132" s="23" t="s">
        <v>294</v>
      </c>
      <c r="F132" s="23">
        <v>3</v>
      </c>
      <c r="G132" s="14" t="s">
        <v>121</v>
      </c>
      <c r="H132" s="30" t="s">
        <v>586</v>
      </c>
      <c r="I132" s="86">
        <v>4</v>
      </c>
      <c r="J132" s="42"/>
      <c r="K132" s="37"/>
      <c r="L132" s="1"/>
      <c r="M132" s="23"/>
      <c r="N132" s="23"/>
      <c r="O132" s="23"/>
      <c r="P132" s="42"/>
      <c r="Q132" s="1"/>
      <c r="R132" s="68"/>
      <c r="S132" s="68"/>
    </row>
    <row r="133" spans="1:19" ht="216.75" x14ac:dyDescent="0.25">
      <c r="A133" s="1">
        <v>127</v>
      </c>
      <c r="B133" s="26" t="s">
        <v>398</v>
      </c>
      <c r="C133" s="30" t="s">
        <v>399</v>
      </c>
      <c r="D133" s="72" t="s">
        <v>703</v>
      </c>
      <c r="E133" s="23" t="s">
        <v>294</v>
      </c>
      <c r="F133" s="23" t="s">
        <v>611</v>
      </c>
      <c r="G133" s="14" t="s">
        <v>123</v>
      </c>
      <c r="H133" s="30" t="s">
        <v>587</v>
      </c>
      <c r="I133" s="86">
        <v>96</v>
      </c>
      <c r="J133" s="42"/>
      <c r="K133" s="37"/>
      <c r="L133" s="1"/>
      <c r="M133" s="23"/>
      <c r="N133" s="23"/>
      <c r="O133" s="23"/>
      <c r="P133" s="42"/>
      <c r="Q133" s="1"/>
      <c r="R133" s="68"/>
      <c r="S133" s="68"/>
    </row>
    <row r="134" spans="1:19" ht="193.5" customHeight="1" x14ac:dyDescent="0.25">
      <c r="A134" s="1">
        <v>128</v>
      </c>
      <c r="B134" s="26" t="s">
        <v>400</v>
      </c>
      <c r="C134" s="30" t="s">
        <v>401</v>
      </c>
      <c r="D134" s="72" t="s">
        <v>704</v>
      </c>
      <c r="E134" s="23" t="s">
        <v>294</v>
      </c>
      <c r="F134" s="23">
        <v>3</v>
      </c>
      <c r="G134" s="14" t="s">
        <v>124</v>
      </c>
      <c r="H134" s="30" t="s">
        <v>587</v>
      </c>
      <c r="I134" s="86">
        <v>26</v>
      </c>
      <c r="J134" s="42"/>
      <c r="K134" s="37"/>
      <c r="L134" s="1"/>
      <c r="M134" s="23"/>
      <c r="N134" s="23"/>
      <c r="O134" s="23"/>
      <c r="P134" s="42"/>
      <c r="Q134" s="1"/>
      <c r="R134" s="68"/>
      <c r="S134" s="68"/>
    </row>
    <row r="135" spans="1:19" ht="51" x14ac:dyDescent="0.25">
      <c r="A135" s="1">
        <v>129</v>
      </c>
      <c r="B135" s="26" t="s">
        <v>402</v>
      </c>
      <c r="C135" s="30" t="s">
        <v>403</v>
      </c>
      <c r="D135" s="72" t="s">
        <v>705</v>
      </c>
      <c r="E135" s="23" t="s">
        <v>294</v>
      </c>
      <c r="F135" s="23">
        <v>3</v>
      </c>
      <c r="G135" s="14" t="s">
        <v>121</v>
      </c>
      <c r="H135" s="30" t="s">
        <v>584</v>
      </c>
      <c r="I135" s="86">
        <v>1</v>
      </c>
      <c r="J135" s="42"/>
      <c r="K135" s="37"/>
      <c r="L135" s="1"/>
      <c r="M135" s="23"/>
      <c r="N135" s="23"/>
      <c r="O135" s="23"/>
      <c r="P135" s="42"/>
      <c r="Q135" s="1"/>
      <c r="R135" s="68"/>
      <c r="S135" s="68"/>
    </row>
    <row r="136" spans="1:19" ht="192.75" customHeight="1" x14ac:dyDescent="0.25">
      <c r="A136" s="1">
        <v>130</v>
      </c>
      <c r="B136" s="26" t="s">
        <v>404</v>
      </c>
      <c r="C136" s="30" t="s">
        <v>405</v>
      </c>
      <c r="D136" s="72" t="s">
        <v>706</v>
      </c>
      <c r="E136" s="23" t="s">
        <v>171</v>
      </c>
      <c r="F136" s="23">
        <v>3</v>
      </c>
      <c r="G136" s="14" t="s">
        <v>125</v>
      </c>
      <c r="H136" s="30" t="s">
        <v>588</v>
      </c>
      <c r="I136" s="86">
        <v>4</v>
      </c>
      <c r="J136" s="42"/>
      <c r="K136" s="37"/>
      <c r="L136" s="1"/>
      <c r="M136" s="23"/>
      <c r="N136" s="23"/>
      <c r="O136" s="23"/>
      <c r="P136" s="42"/>
      <c r="Q136" s="1"/>
      <c r="R136" s="68"/>
      <c r="S136" s="68"/>
    </row>
    <row r="137" spans="1:19" ht="96.75" customHeight="1" x14ac:dyDescent="0.25">
      <c r="A137" s="1">
        <v>131</v>
      </c>
      <c r="B137" s="26" t="s">
        <v>406</v>
      </c>
      <c r="C137" s="30" t="s">
        <v>407</v>
      </c>
      <c r="D137" s="72" t="s">
        <v>707</v>
      </c>
      <c r="E137" s="23" t="s">
        <v>158</v>
      </c>
      <c r="F137" s="23">
        <v>3</v>
      </c>
      <c r="G137" s="14" t="s">
        <v>126</v>
      </c>
      <c r="H137" s="30" t="s">
        <v>589</v>
      </c>
      <c r="I137" s="86">
        <v>2</v>
      </c>
      <c r="J137" s="42"/>
      <c r="K137" s="37"/>
      <c r="L137" s="1"/>
      <c r="M137" s="23"/>
      <c r="N137" s="23"/>
      <c r="O137" s="23"/>
      <c r="P137" s="42"/>
      <c r="Q137" s="1"/>
      <c r="R137" s="68"/>
      <c r="S137" s="68"/>
    </row>
    <row r="138" spans="1:19" ht="199.5" customHeight="1" x14ac:dyDescent="0.25">
      <c r="A138" s="1">
        <v>132</v>
      </c>
      <c r="B138" s="26" t="s">
        <v>408</v>
      </c>
      <c r="C138" s="30" t="s">
        <v>409</v>
      </c>
      <c r="D138" s="72" t="s">
        <v>708</v>
      </c>
      <c r="E138" s="23" t="s">
        <v>171</v>
      </c>
      <c r="F138" s="23">
        <v>3</v>
      </c>
      <c r="G138" s="14" t="s">
        <v>127</v>
      </c>
      <c r="H138" s="30" t="s">
        <v>588</v>
      </c>
      <c r="I138" s="86">
        <v>1</v>
      </c>
      <c r="J138" s="42"/>
      <c r="K138" s="37"/>
      <c r="L138" s="1"/>
      <c r="M138" s="23"/>
      <c r="N138" s="23"/>
      <c r="O138" s="23"/>
      <c r="P138" s="42"/>
      <c r="Q138" s="1"/>
      <c r="R138" s="68"/>
      <c r="S138" s="68"/>
    </row>
    <row r="139" spans="1:19" ht="205.5" customHeight="1" x14ac:dyDescent="0.25">
      <c r="A139" s="1">
        <v>133</v>
      </c>
      <c r="B139" s="26" t="s">
        <v>410</v>
      </c>
      <c r="C139" s="30" t="s">
        <v>411</v>
      </c>
      <c r="D139" s="72" t="s">
        <v>709</v>
      </c>
      <c r="E139" s="23" t="s">
        <v>158</v>
      </c>
      <c r="F139" s="23">
        <v>3</v>
      </c>
      <c r="G139" s="14" t="s">
        <v>128</v>
      </c>
      <c r="H139" s="30" t="s">
        <v>590</v>
      </c>
      <c r="I139" s="86">
        <v>35</v>
      </c>
      <c r="J139" s="42"/>
      <c r="K139" s="37"/>
      <c r="L139" s="1"/>
      <c r="M139" s="23"/>
      <c r="N139" s="23"/>
      <c r="O139" s="23"/>
      <c r="P139" s="42"/>
      <c r="Q139" s="1"/>
      <c r="R139" s="68"/>
      <c r="S139" s="68"/>
    </row>
    <row r="140" spans="1:19" ht="94.5" customHeight="1" x14ac:dyDescent="0.25">
      <c r="A140" s="1">
        <v>134</v>
      </c>
      <c r="B140" s="26" t="s">
        <v>412</v>
      </c>
      <c r="C140" s="41" t="s">
        <v>776</v>
      </c>
      <c r="D140" s="72" t="s">
        <v>710</v>
      </c>
      <c r="E140" s="23" t="s">
        <v>610</v>
      </c>
      <c r="F140" s="23" t="s">
        <v>610</v>
      </c>
      <c r="G140" s="14" t="s">
        <v>129</v>
      </c>
      <c r="H140" s="30" t="s">
        <v>591</v>
      </c>
      <c r="I140" s="86">
        <f>40000+4000</f>
        <v>44000</v>
      </c>
      <c r="J140" s="42"/>
      <c r="K140" s="37"/>
      <c r="L140" s="1"/>
      <c r="M140" s="23"/>
      <c r="N140" s="23"/>
      <c r="O140" s="23"/>
      <c r="P140" s="42"/>
      <c r="Q140" s="1"/>
      <c r="R140" s="68"/>
      <c r="S140" s="68"/>
    </row>
    <row r="141" spans="1:19" ht="102" x14ac:dyDescent="0.25">
      <c r="A141" s="1">
        <v>135</v>
      </c>
      <c r="B141" s="23" t="s">
        <v>413</v>
      </c>
      <c r="C141" s="30" t="s">
        <v>414</v>
      </c>
      <c r="D141" s="72" t="s">
        <v>711</v>
      </c>
      <c r="E141" s="28" t="s">
        <v>294</v>
      </c>
      <c r="F141" s="23">
        <v>3</v>
      </c>
      <c r="G141" s="15" t="s">
        <v>130</v>
      </c>
      <c r="H141" s="47" t="s">
        <v>592</v>
      </c>
      <c r="I141" s="36">
        <v>120</v>
      </c>
      <c r="J141" s="48"/>
      <c r="K141" s="37"/>
      <c r="L141" s="1"/>
      <c r="M141" s="23"/>
      <c r="N141" s="23"/>
      <c r="O141" s="23"/>
      <c r="P141" s="48"/>
      <c r="Q141" s="1"/>
      <c r="R141" s="68"/>
      <c r="S141" s="68"/>
    </row>
    <row r="142" spans="1:19" ht="114.75" x14ac:dyDescent="0.25">
      <c r="A142" s="1">
        <v>136</v>
      </c>
      <c r="B142" s="23" t="s">
        <v>415</v>
      </c>
      <c r="C142" s="30" t="s">
        <v>416</v>
      </c>
      <c r="D142" s="72" t="s">
        <v>712</v>
      </c>
      <c r="E142" s="28" t="s">
        <v>294</v>
      </c>
      <c r="F142" s="23">
        <v>3</v>
      </c>
      <c r="G142" s="15" t="s">
        <v>131</v>
      </c>
      <c r="H142" s="47" t="s">
        <v>593</v>
      </c>
      <c r="I142" s="36">
        <v>2880</v>
      </c>
      <c r="J142" s="48"/>
      <c r="K142" s="37"/>
      <c r="L142" s="1"/>
      <c r="M142" s="23"/>
      <c r="N142" s="23"/>
      <c r="O142" s="23"/>
      <c r="P142" s="48"/>
      <c r="Q142" s="1"/>
      <c r="R142" s="68"/>
      <c r="S142" s="68"/>
    </row>
    <row r="143" spans="1:19" ht="99.75" customHeight="1" x14ac:dyDescent="0.25">
      <c r="A143" s="1">
        <v>137</v>
      </c>
      <c r="B143" s="23" t="s">
        <v>417</v>
      </c>
      <c r="C143" s="30" t="s">
        <v>418</v>
      </c>
      <c r="D143" s="23" t="s">
        <v>713</v>
      </c>
      <c r="E143" s="28" t="s">
        <v>171</v>
      </c>
      <c r="F143" s="23">
        <v>1</v>
      </c>
      <c r="G143" s="15" t="s">
        <v>132</v>
      </c>
      <c r="H143" s="47" t="s">
        <v>594</v>
      </c>
      <c r="I143" s="36">
        <v>188700</v>
      </c>
      <c r="J143" s="48"/>
      <c r="K143" s="37"/>
      <c r="L143" s="1"/>
      <c r="M143" s="23"/>
      <c r="N143" s="23"/>
      <c r="O143" s="23"/>
      <c r="P143" s="48"/>
      <c r="Q143" s="1"/>
      <c r="R143" s="68"/>
      <c r="S143" s="68"/>
    </row>
    <row r="144" spans="1:19" ht="102" x14ac:dyDescent="0.25">
      <c r="A144" s="1">
        <v>138</v>
      </c>
      <c r="B144" s="23" t="s">
        <v>419</v>
      </c>
      <c r="C144" s="30" t="s">
        <v>420</v>
      </c>
      <c r="D144" s="23" t="s">
        <v>714</v>
      </c>
      <c r="E144" s="28" t="s">
        <v>171</v>
      </c>
      <c r="F144" s="23">
        <v>6</v>
      </c>
      <c r="G144" s="15" t="s">
        <v>132</v>
      </c>
      <c r="H144" s="47" t="s">
        <v>517</v>
      </c>
      <c r="I144" s="36">
        <v>2016</v>
      </c>
      <c r="J144" s="48"/>
      <c r="K144" s="37"/>
      <c r="L144" s="1"/>
      <c r="M144" s="23"/>
      <c r="N144" s="23"/>
      <c r="O144" s="23"/>
      <c r="P144" s="48"/>
      <c r="Q144" s="1"/>
      <c r="R144" s="68"/>
      <c r="S144" s="68"/>
    </row>
    <row r="145" spans="1:19" ht="76.5" x14ac:dyDescent="0.25">
      <c r="A145" s="1">
        <v>139</v>
      </c>
      <c r="B145" s="23" t="s">
        <v>421</v>
      </c>
      <c r="C145" s="30" t="s">
        <v>422</v>
      </c>
      <c r="D145" s="72" t="s">
        <v>715</v>
      </c>
      <c r="E145" s="28" t="s">
        <v>171</v>
      </c>
      <c r="F145" s="23">
        <v>6</v>
      </c>
      <c r="G145" s="15" t="s">
        <v>132</v>
      </c>
      <c r="H145" s="47" t="s">
        <v>517</v>
      </c>
      <c r="I145" s="36">
        <v>1728</v>
      </c>
      <c r="J145" s="48"/>
      <c r="K145" s="37"/>
      <c r="L145" s="1"/>
      <c r="M145" s="23"/>
      <c r="N145" s="23"/>
      <c r="O145" s="23"/>
      <c r="P145" s="48"/>
      <c r="Q145" s="1"/>
      <c r="R145" s="68"/>
      <c r="S145" s="68"/>
    </row>
    <row r="146" spans="1:19" ht="105" customHeight="1" x14ac:dyDescent="0.25">
      <c r="A146" s="1">
        <v>140</v>
      </c>
      <c r="B146" s="23" t="s">
        <v>423</v>
      </c>
      <c r="C146" s="41" t="s">
        <v>424</v>
      </c>
      <c r="D146" s="72" t="s">
        <v>716</v>
      </c>
      <c r="E146" s="23" t="s">
        <v>171</v>
      </c>
      <c r="F146" s="23">
        <v>1</v>
      </c>
      <c r="G146" s="16" t="s">
        <v>133</v>
      </c>
      <c r="H146" s="35" t="s">
        <v>595</v>
      </c>
      <c r="I146" s="36">
        <v>3</v>
      </c>
      <c r="J146" s="49"/>
      <c r="K146" s="37"/>
      <c r="L146" s="1"/>
      <c r="M146" s="26"/>
      <c r="N146" s="26"/>
      <c r="O146" s="26"/>
      <c r="P146" s="49"/>
      <c r="Q146" s="1"/>
      <c r="R146" s="68"/>
      <c r="S146" s="68"/>
    </row>
    <row r="147" spans="1:19" ht="114.75" x14ac:dyDescent="0.25">
      <c r="A147" s="1">
        <v>141</v>
      </c>
      <c r="B147" s="23" t="s">
        <v>425</v>
      </c>
      <c r="C147" s="30" t="s">
        <v>426</v>
      </c>
      <c r="D147" s="72" t="s">
        <v>717</v>
      </c>
      <c r="E147" s="23" t="s">
        <v>171</v>
      </c>
      <c r="F147" s="24">
        <v>6</v>
      </c>
      <c r="G147" s="7" t="s">
        <v>132</v>
      </c>
      <c r="H147" s="35" t="s">
        <v>596</v>
      </c>
      <c r="I147" s="36">
        <v>1152</v>
      </c>
      <c r="J147" s="48"/>
      <c r="K147" s="37"/>
      <c r="L147" s="1"/>
      <c r="M147" s="23"/>
      <c r="N147" s="23"/>
      <c r="O147" s="23"/>
      <c r="P147" s="48"/>
      <c r="Q147" s="1"/>
      <c r="R147" s="68"/>
      <c r="S147" s="68"/>
    </row>
    <row r="148" spans="1:19" ht="102" x14ac:dyDescent="0.25">
      <c r="A148" s="1">
        <v>142</v>
      </c>
      <c r="B148" s="23" t="s">
        <v>427</v>
      </c>
      <c r="C148" s="30" t="s">
        <v>428</v>
      </c>
      <c r="D148" s="72" t="s">
        <v>718</v>
      </c>
      <c r="E148" s="23" t="s">
        <v>171</v>
      </c>
      <c r="F148" s="24">
        <v>6</v>
      </c>
      <c r="G148" s="7" t="s">
        <v>132</v>
      </c>
      <c r="H148" s="35" t="s">
        <v>596</v>
      </c>
      <c r="I148" s="36">
        <v>2880</v>
      </c>
      <c r="J148" s="48"/>
      <c r="K148" s="37"/>
      <c r="L148" s="1"/>
      <c r="M148" s="23"/>
      <c r="N148" s="23"/>
      <c r="O148" s="23"/>
      <c r="P148" s="48"/>
      <c r="Q148" s="1"/>
      <c r="R148" s="68"/>
      <c r="S148" s="68"/>
    </row>
    <row r="149" spans="1:19" ht="94.5" customHeight="1" x14ac:dyDescent="0.25">
      <c r="A149" s="1">
        <v>143</v>
      </c>
      <c r="B149" s="23" t="s">
        <v>429</v>
      </c>
      <c r="C149" s="30" t="s">
        <v>430</v>
      </c>
      <c r="D149" s="72" t="s">
        <v>430</v>
      </c>
      <c r="E149" s="23" t="s">
        <v>294</v>
      </c>
      <c r="F149" s="56">
        <v>1</v>
      </c>
      <c r="G149" s="17" t="s">
        <v>788</v>
      </c>
      <c r="H149" s="50" t="s">
        <v>597</v>
      </c>
      <c r="I149" s="44">
        <v>7</v>
      </c>
      <c r="J149" s="44"/>
      <c r="K149" s="37"/>
      <c r="L149" s="1"/>
      <c r="M149" s="23"/>
      <c r="N149" s="34"/>
      <c r="O149" s="23"/>
      <c r="P149" s="44"/>
      <c r="Q149" s="1"/>
      <c r="R149" s="68"/>
      <c r="S149" s="68"/>
    </row>
    <row r="150" spans="1:19" ht="100.5" customHeight="1" x14ac:dyDescent="0.25">
      <c r="A150" s="1">
        <v>144</v>
      </c>
      <c r="B150" s="23" t="s">
        <v>431</v>
      </c>
      <c r="C150" s="30" t="s">
        <v>432</v>
      </c>
      <c r="D150" s="72" t="s">
        <v>432</v>
      </c>
      <c r="E150" s="23" t="s">
        <v>294</v>
      </c>
      <c r="F150" s="56">
        <v>1</v>
      </c>
      <c r="G150" s="17" t="s">
        <v>789</v>
      </c>
      <c r="H150" s="50" t="s">
        <v>597</v>
      </c>
      <c r="I150" s="44">
        <v>7</v>
      </c>
      <c r="J150" s="44"/>
      <c r="K150" s="37"/>
      <c r="L150" s="1"/>
      <c r="M150" s="23"/>
      <c r="N150" s="34"/>
      <c r="O150" s="23"/>
      <c r="P150" s="44"/>
      <c r="Q150" s="1"/>
      <c r="R150" s="68"/>
      <c r="S150" s="68"/>
    </row>
    <row r="151" spans="1:19" ht="94.5" customHeight="1" x14ac:dyDescent="0.25">
      <c r="A151" s="1">
        <v>145</v>
      </c>
      <c r="B151" s="23" t="s">
        <v>433</v>
      </c>
      <c r="C151" s="30" t="s">
        <v>434</v>
      </c>
      <c r="D151" s="72" t="s">
        <v>434</v>
      </c>
      <c r="E151" s="23" t="s">
        <v>294</v>
      </c>
      <c r="F151" s="56">
        <v>1</v>
      </c>
      <c r="G151" s="17" t="s">
        <v>789</v>
      </c>
      <c r="H151" s="50" t="s">
        <v>597</v>
      </c>
      <c r="I151" s="44">
        <v>7</v>
      </c>
      <c r="J151" s="44"/>
      <c r="K151" s="37"/>
      <c r="L151" s="1"/>
      <c r="M151" s="23"/>
      <c r="N151" s="34"/>
      <c r="O151" s="23"/>
      <c r="P151" s="44"/>
      <c r="Q151" s="1"/>
      <c r="R151" s="68"/>
      <c r="S151" s="68"/>
    </row>
    <row r="152" spans="1:19" ht="51" x14ac:dyDescent="0.25">
      <c r="A152" s="1">
        <v>146</v>
      </c>
      <c r="B152" s="23" t="s">
        <v>435</v>
      </c>
      <c r="C152" s="30" t="s">
        <v>436</v>
      </c>
      <c r="D152" s="72" t="s">
        <v>719</v>
      </c>
      <c r="E152" s="23" t="s">
        <v>294</v>
      </c>
      <c r="F152" s="56">
        <v>1</v>
      </c>
      <c r="G152" s="16" t="s">
        <v>134</v>
      </c>
      <c r="H152" s="50" t="s">
        <v>597</v>
      </c>
      <c r="I152" s="44">
        <v>7</v>
      </c>
      <c r="J152" s="44"/>
      <c r="K152" s="37"/>
      <c r="L152" s="1"/>
      <c r="M152" s="23"/>
      <c r="N152" s="34"/>
      <c r="O152" s="23"/>
      <c r="P152" s="44"/>
      <c r="Q152" s="1"/>
      <c r="R152" s="68"/>
      <c r="S152" s="68"/>
    </row>
    <row r="153" spans="1:19" ht="51" x14ac:dyDescent="0.25">
      <c r="A153" s="1">
        <v>147</v>
      </c>
      <c r="B153" s="23" t="s">
        <v>437</v>
      </c>
      <c r="C153" s="30" t="s">
        <v>438</v>
      </c>
      <c r="D153" s="72" t="s">
        <v>720</v>
      </c>
      <c r="E153" s="23" t="s">
        <v>294</v>
      </c>
      <c r="F153" s="56">
        <v>1</v>
      </c>
      <c r="G153" s="16" t="s">
        <v>135</v>
      </c>
      <c r="H153" s="50" t="s">
        <v>598</v>
      </c>
      <c r="I153" s="44">
        <v>2</v>
      </c>
      <c r="J153" s="44"/>
      <c r="K153" s="37"/>
      <c r="L153" s="1"/>
      <c r="M153" s="23"/>
      <c r="N153" s="34"/>
      <c r="O153" s="23"/>
      <c r="P153" s="44"/>
      <c r="Q153" s="1"/>
      <c r="R153" s="68"/>
      <c r="S153" s="68"/>
    </row>
    <row r="154" spans="1:19" ht="51" x14ac:dyDescent="0.25">
      <c r="A154" s="1">
        <v>148</v>
      </c>
      <c r="B154" s="23" t="s">
        <v>439</v>
      </c>
      <c r="C154" s="30" t="s">
        <v>440</v>
      </c>
      <c r="D154" s="72" t="s">
        <v>721</v>
      </c>
      <c r="E154" s="23" t="s">
        <v>294</v>
      </c>
      <c r="F154" s="56">
        <v>1</v>
      </c>
      <c r="G154" s="16" t="s">
        <v>136</v>
      </c>
      <c r="H154" s="50" t="s">
        <v>599</v>
      </c>
      <c r="I154" s="44">
        <v>1</v>
      </c>
      <c r="J154" s="44"/>
      <c r="K154" s="37"/>
      <c r="L154" s="1"/>
      <c r="M154" s="23"/>
      <c r="N154" s="34"/>
      <c r="O154" s="23"/>
      <c r="P154" s="44"/>
      <c r="Q154" s="1"/>
      <c r="R154" s="68"/>
      <c r="S154" s="68"/>
    </row>
    <row r="155" spans="1:19" ht="63.75" x14ac:dyDescent="0.25">
      <c r="A155" s="1">
        <v>149</v>
      </c>
      <c r="B155" s="23" t="s">
        <v>441</v>
      </c>
      <c r="C155" s="30" t="s">
        <v>442</v>
      </c>
      <c r="D155" s="72" t="s">
        <v>722</v>
      </c>
      <c r="E155" s="23" t="s">
        <v>294</v>
      </c>
      <c r="F155" s="56">
        <v>1</v>
      </c>
      <c r="G155" s="16" t="s">
        <v>137</v>
      </c>
      <c r="H155" s="50" t="s">
        <v>597</v>
      </c>
      <c r="I155" s="44">
        <v>7</v>
      </c>
      <c r="J155" s="44"/>
      <c r="K155" s="37"/>
      <c r="L155" s="1"/>
      <c r="M155" s="23"/>
      <c r="N155" s="34"/>
      <c r="O155" s="23"/>
      <c r="P155" s="44"/>
      <c r="Q155" s="1"/>
      <c r="R155" s="68"/>
      <c r="S155" s="68"/>
    </row>
    <row r="156" spans="1:19" ht="87.75" customHeight="1" x14ac:dyDescent="0.25">
      <c r="A156" s="1">
        <v>150</v>
      </c>
      <c r="B156" s="23" t="s">
        <v>443</v>
      </c>
      <c r="C156" s="30" t="s">
        <v>444</v>
      </c>
      <c r="D156" s="72" t="s">
        <v>723</v>
      </c>
      <c r="E156" s="23" t="s">
        <v>294</v>
      </c>
      <c r="F156" s="56">
        <v>1</v>
      </c>
      <c r="G156" s="16" t="s">
        <v>138</v>
      </c>
      <c r="H156" s="50" t="s">
        <v>597</v>
      </c>
      <c r="I156" s="44">
        <v>7</v>
      </c>
      <c r="J156" s="44"/>
      <c r="K156" s="37"/>
      <c r="L156" s="1"/>
      <c r="M156" s="23"/>
      <c r="N156" s="34"/>
      <c r="O156" s="23"/>
      <c r="P156" s="44"/>
      <c r="Q156" s="1"/>
      <c r="R156" s="68"/>
      <c r="S156" s="68"/>
    </row>
    <row r="157" spans="1:19" ht="144" customHeight="1" x14ac:dyDescent="0.25">
      <c r="A157" s="1">
        <v>151</v>
      </c>
      <c r="B157" s="23" t="s">
        <v>445</v>
      </c>
      <c r="C157" s="30" t="s">
        <v>446</v>
      </c>
      <c r="D157" s="72" t="s">
        <v>724</v>
      </c>
      <c r="E157" s="23" t="s">
        <v>610</v>
      </c>
      <c r="F157" s="23" t="s">
        <v>610</v>
      </c>
      <c r="G157" s="18" t="s">
        <v>139</v>
      </c>
      <c r="H157" s="50" t="s">
        <v>600</v>
      </c>
      <c r="I157" s="44">
        <v>19200</v>
      </c>
      <c r="J157" s="44"/>
      <c r="K157" s="37"/>
      <c r="L157" s="1"/>
      <c r="M157" s="23"/>
      <c r="N157" s="34"/>
      <c r="O157" s="23"/>
      <c r="P157" s="44"/>
      <c r="Q157" s="1"/>
      <c r="R157" s="68"/>
      <c r="S157" s="68"/>
    </row>
    <row r="158" spans="1:19" ht="127.5" x14ac:dyDescent="0.25">
      <c r="A158" s="1">
        <v>152</v>
      </c>
      <c r="B158" s="23" t="s">
        <v>447</v>
      </c>
      <c r="C158" s="30" t="s">
        <v>448</v>
      </c>
      <c r="D158" s="72" t="s">
        <v>725</v>
      </c>
      <c r="E158" s="23" t="s">
        <v>610</v>
      </c>
      <c r="F158" s="23" t="s">
        <v>610</v>
      </c>
      <c r="G158" s="18" t="s">
        <v>139</v>
      </c>
      <c r="H158" s="50" t="s">
        <v>601</v>
      </c>
      <c r="I158" s="44">
        <v>11520</v>
      </c>
      <c r="J158" s="44"/>
      <c r="K158" s="37"/>
      <c r="L158" s="1"/>
      <c r="M158" s="23"/>
      <c r="N158" s="34"/>
      <c r="O158" s="23"/>
      <c r="P158" s="44"/>
      <c r="Q158" s="1"/>
      <c r="R158" s="68"/>
      <c r="S158" s="68"/>
    </row>
    <row r="159" spans="1:19" ht="76.5" x14ac:dyDescent="0.25">
      <c r="A159" s="1">
        <v>153</v>
      </c>
      <c r="B159" s="23" t="s">
        <v>449</v>
      </c>
      <c r="C159" s="30" t="s">
        <v>450</v>
      </c>
      <c r="D159" s="72" t="s">
        <v>726</v>
      </c>
      <c r="E159" s="23" t="s">
        <v>610</v>
      </c>
      <c r="F159" s="23" t="s">
        <v>610</v>
      </c>
      <c r="G159" s="18" t="s">
        <v>139</v>
      </c>
      <c r="H159" s="50" t="s">
        <v>602</v>
      </c>
      <c r="I159" s="44">
        <v>1000</v>
      </c>
      <c r="J159" s="44"/>
      <c r="K159" s="37"/>
      <c r="L159" s="1"/>
      <c r="M159" s="23"/>
      <c r="N159" s="34"/>
      <c r="O159" s="23"/>
      <c r="P159" s="44"/>
      <c r="Q159" s="1"/>
      <c r="R159" s="68"/>
      <c r="S159" s="68"/>
    </row>
    <row r="160" spans="1:19" ht="76.5" x14ac:dyDescent="0.25">
      <c r="A160" s="1">
        <v>154</v>
      </c>
      <c r="B160" s="23" t="s">
        <v>451</v>
      </c>
      <c r="C160" s="30" t="s">
        <v>452</v>
      </c>
      <c r="D160" s="72" t="s">
        <v>727</v>
      </c>
      <c r="E160" s="23" t="s">
        <v>294</v>
      </c>
      <c r="F160" s="56">
        <v>3</v>
      </c>
      <c r="G160" s="16" t="s">
        <v>140</v>
      </c>
      <c r="H160" s="50" t="s">
        <v>603</v>
      </c>
      <c r="I160" s="44">
        <v>8</v>
      </c>
      <c r="J160" s="44"/>
      <c r="K160" s="37"/>
      <c r="L160" s="1"/>
      <c r="M160" s="23"/>
      <c r="N160" s="34"/>
      <c r="O160" s="23"/>
      <c r="P160" s="44"/>
      <c r="Q160" s="1"/>
      <c r="R160" s="68"/>
      <c r="S160" s="68"/>
    </row>
    <row r="161" spans="1:19" ht="152.25" customHeight="1" x14ac:dyDescent="0.25">
      <c r="A161" s="1">
        <v>155</v>
      </c>
      <c r="B161" s="23" t="s">
        <v>453</v>
      </c>
      <c r="C161" s="30" t="s">
        <v>454</v>
      </c>
      <c r="D161" s="72" t="s">
        <v>728</v>
      </c>
      <c r="E161" s="28" t="s">
        <v>294</v>
      </c>
      <c r="F161" s="23">
        <v>1</v>
      </c>
      <c r="G161" s="15" t="s">
        <v>141</v>
      </c>
      <c r="H161" s="47" t="s">
        <v>593</v>
      </c>
      <c r="I161" s="46">
        <v>3360</v>
      </c>
      <c r="J161" s="36"/>
      <c r="K161" s="37"/>
      <c r="L161" s="1"/>
      <c r="M161" s="26"/>
      <c r="N161" s="23"/>
      <c r="O161" s="23"/>
      <c r="P161" s="36"/>
      <c r="Q161" s="1"/>
      <c r="R161" s="68"/>
      <c r="S161" s="68"/>
    </row>
    <row r="162" spans="1:19" ht="178.5" x14ac:dyDescent="0.25">
      <c r="A162" s="1">
        <v>156</v>
      </c>
      <c r="B162" s="23" t="s">
        <v>455</v>
      </c>
      <c r="C162" s="30" t="s">
        <v>456</v>
      </c>
      <c r="D162" s="72" t="s">
        <v>729</v>
      </c>
      <c r="E162" s="28" t="s">
        <v>294</v>
      </c>
      <c r="F162" s="23">
        <v>1</v>
      </c>
      <c r="G162" s="15" t="s">
        <v>142</v>
      </c>
      <c r="H162" s="47" t="s">
        <v>592</v>
      </c>
      <c r="I162" s="46">
        <v>32</v>
      </c>
      <c r="J162" s="36"/>
      <c r="K162" s="37"/>
      <c r="L162" s="1"/>
      <c r="M162" s="26"/>
      <c r="N162" s="23"/>
      <c r="O162" s="23"/>
      <c r="P162" s="36"/>
      <c r="Q162" s="1"/>
      <c r="R162" s="68"/>
      <c r="S162" s="68"/>
    </row>
    <row r="163" spans="1:19" ht="178.5" x14ac:dyDescent="0.25">
      <c r="A163" s="1">
        <v>157</v>
      </c>
      <c r="B163" s="23" t="s">
        <v>457</v>
      </c>
      <c r="C163" s="30" t="s">
        <v>458</v>
      </c>
      <c r="D163" s="72" t="s">
        <v>730</v>
      </c>
      <c r="E163" s="28" t="s">
        <v>294</v>
      </c>
      <c r="F163" s="23">
        <v>1</v>
      </c>
      <c r="G163" s="15" t="s">
        <v>143</v>
      </c>
      <c r="H163" s="47" t="s">
        <v>594</v>
      </c>
      <c r="I163" s="46">
        <v>108</v>
      </c>
      <c r="J163" s="36"/>
      <c r="K163" s="37"/>
      <c r="L163" s="1"/>
      <c r="M163" s="26"/>
      <c r="N163" s="23"/>
      <c r="O163" s="23"/>
      <c r="P163" s="36"/>
      <c r="Q163" s="1"/>
      <c r="R163" s="68"/>
      <c r="S163" s="68"/>
    </row>
    <row r="164" spans="1:19" ht="140.25" x14ac:dyDescent="0.25">
      <c r="A164" s="1">
        <v>158</v>
      </c>
      <c r="B164" s="23" t="s">
        <v>459</v>
      </c>
      <c r="C164" s="30" t="s">
        <v>460</v>
      </c>
      <c r="D164" s="72" t="s">
        <v>731</v>
      </c>
      <c r="E164" s="28" t="s">
        <v>171</v>
      </c>
      <c r="F164" s="23">
        <v>1</v>
      </c>
      <c r="G164" s="15" t="s">
        <v>132</v>
      </c>
      <c r="H164" s="47" t="s">
        <v>594</v>
      </c>
      <c r="I164" s="46">
        <v>7000</v>
      </c>
      <c r="J164" s="36"/>
      <c r="K164" s="37"/>
      <c r="L164" s="1"/>
      <c r="M164" s="26"/>
      <c r="N164" s="23"/>
      <c r="O164" s="23"/>
      <c r="P164" s="36"/>
      <c r="Q164" s="1"/>
      <c r="R164" s="68"/>
      <c r="S164" s="68"/>
    </row>
    <row r="165" spans="1:19" ht="127.5" x14ac:dyDescent="0.25">
      <c r="A165" s="1">
        <v>159</v>
      </c>
      <c r="B165" s="23" t="s">
        <v>461</v>
      </c>
      <c r="C165" s="30" t="s">
        <v>462</v>
      </c>
      <c r="D165" s="72" t="s">
        <v>732</v>
      </c>
      <c r="E165" s="28" t="s">
        <v>171</v>
      </c>
      <c r="F165" s="23">
        <v>1</v>
      </c>
      <c r="G165" s="15" t="s">
        <v>132</v>
      </c>
      <c r="H165" s="47" t="s">
        <v>594</v>
      </c>
      <c r="I165" s="46">
        <v>14000</v>
      </c>
      <c r="J165" s="36"/>
      <c r="K165" s="37"/>
      <c r="L165" s="1"/>
      <c r="M165" s="26"/>
      <c r="N165" s="23"/>
      <c r="O165" s="23"/>
      <c r="P165" s="36"/>
      <c r="Q165" s="1"/>
      <c r="R165" s="68"/>
      <c r="S165" s="68"/>
    </row>
    <row r="166" spans="1:19" ht="127.5" x14ac:dyDescent="0.25">
      <c r="A166" s="1">
        <v>160</v>
      </c>
      <c r="B166" s="23" t="s">
        <v>463</v>
      </c>
      <c r="C166" s="30" t="s">
        <v>464</v>
      </c>
      <c r="D166" s="72" t="s">
        <v>733</v>
      </c>
      <c r="E166" s="28" t="s">
        <v>171</v>
      </c>
      <c r="F166" s="23">
        <v>1</v>
      </c>
      <c r="G166" s="15" t="s">
        <v>132</v>
      </c>
      <c r="H166" s="47" t="s">
        <v>594</v>
      </c>
      <c r="I166" s="46">
        <v>42000</v>
      </c>
      <c r="J166" s="36"/>
      <c r="K166" s="37"/>
      <c r="L166" s="1"/>
      <c r="M166" s="26"/>
      <c r="N166" s="23"/>
      <c r="O166" s="23"/>
      <c r="P166" s="36"/>
      <c r="Q166" s="1"/>
      <c r="R166" s="68"/>
      <c r="S166" s="68"/>
    </row>
    <row r="167" spans="1:19" ht="153" x14ac:dyDescent="0.25">
      <c r="A167" s="1">
        <v>161</v>
      </c>
      <c r="B167" s="23" t="s">
        <v>465</v>
      </c>
      <c r="C167" s="30" t="s">
        <v>466</v>
      </c>
      <c r="D167" s="72" t="s">
        <v>734</v>
      </c>
      <c r="E167" s="28" t="s">
        <v>171</v>
      </c>
      <c r="F167" s="23">
        <v>1</v>
      </c>
      <c r="G167" s="15" t="s">
        <v>132</v>
      </c>
      <c r="H167" s="47" t="s">
        <v>593</v>
      </c>
      <c r="I167" s="46">
        <v>2880</v>
      </c>
      <c r="J167" s="36"/>
      <c r="K167" s="37"/>
      <c r="L167" s="1"/>
      <c r="M167" s="26"/>
      <c r="N167" s="23"/>
      <c r="O167" s="23"/>
      <c r="P167" s="36"/>
      <c r="Q167" s="1"/>
      <c r="R167" s="68"/>
      <c r="S167" s="68"/>
    </row>
    <row r="168" spans="1:19" ht="140.25" x14ac:dyDescent="0.25">
      <c r="A168" s="1">
        <v>162</v>
      </c>
      <c r="B168" s="23" t="s">
        <v>467</v>
      </c>
      <c r="C168" s="30" t="s">
        <v>468</v>
      </c>
      <c r="D168" s="72" t="s">
        <v>735</v>
      </c>
      <c r="E168" s="28" t="s">
        <v>171</v>
      </c>
      <c r="F168" s="23">
        <v>6</v>
      </c>
      <c r="G168" s="15" t="s">
        <v>132</v>
      </c>
      <c r="H168" s="47" t="s">
        <v>517</v>
      </c>
      <c r="I168" s="46">
        <v>3000</v>
      </c>
      <c r="J168" s="36"/>
      <c r="K168" s="37"/>
      <c r="L168" s="1"/>
      <c r="M168" s="26"/>
      <c r="N168" s="23"/>
      <c r="O168" s="23"/>
      <c r="P168" s="36"/>
      <c r="Q168" s="1"/>
      <c r="R168" s="68"/>
      <c r="S168" s="68"/>
    </row>
    <row r="169" spans="1:19" ht="127.5" x14ac:dyDescent="0.25">
      <c r="A169" s="1">
        <v>163</v>
      </c>
      <c r="B169" s="23" t="s">
        <v>469</v>
      </c>
      <c r="C169" s="30" t="s">
        <v>470</v>
      </c>
      <c r="D169" s="72" t="s">
        <v>736</v>
      </c>
      <c r="E169" s="28" t="s">
        <v>171</v>
      </c>
      <c r="F169" s="23">
        <v>6</v>
      </c>
      <c r="G169" s="15" t="s">
        <v>132</v>
      </c>
      <c r="H169" s="47" t="s">
        <v>517</v>
      </c>
      <c r="I169" s="46">
        <v>64</v>
      </c>
      <c r="J169" s="36"/>
      <c r="K169" s="37"/>
      <c r="L169" s="1"/>
      <c r="M169" s="26"/>
      <c r="N169" s="23"/>
      <c r="O169" s="23"/>
      <c r="P169" s="36"/>
      <c r="Q169" s="1"/>
      <c r="R169" s="68"/>
      <c r="S169" s="68"/>
    </row>
    <row r="170" spans="1:19" ht="127.5" x14ac:dyDescent="0.25">
      <c r="A170" s="1">
        <v>164</v>
      </c>
      <c r="B170" s="23" t="s">
        <v>471</v>
      </c>
      <c r="C170" s="30" t="s">
        <v>472</v>
      </c>
      <c r="D170" s="72" t="s">
        <v>737</v>
      </c>
      <c r="E170" s="28" t="s">
        <v>171</v>
      </c>
      <c r="F170" s="23">
        <v>6</v>
      </c>
      <c r="G170" s="15" t="s">
        <v>132</v>
      </c>
      <c r="H170" s="47" t="s">
        <v>517</v>
      </c>
      <c r="I170" s="46">
        <v>32</v>
      </c>
      <c r="J170" s="36"/>
      <c r="K170" s="37"/>
      <c r="L170" s="1"/>
      <c r="M170" s="26"/>
      <c r="N170" s="23"/>
      <c r="O170" s="23"/>
      <c r="P170" s="36"/>
      <c r="Q170" s="1"/>
      <c r="R170" s="68"/>
      <c r="S170" s="68"/>
    </row>
    <row r="171" spans="1:19" ht="127.5" x14ac:dyDescent="0.25">
      <c r="A171" s="1">
        <v>165</v>
      </c>
      <c r="B171" s="23" t="s">
        <v>473</v>
      </c>
      <c r="C171" s="30" t="s">
        <v>474</v>
      </c>
      <c r="D171" s="72" t="s">
        <v>738</v>
      </c>
      <c r="E171" s="28" t="s">
        <v>171</v>
      </c>
      <c r="F171" s="23">
        <v>6</v>
      </c>
      <c r="G171" s="15" t="s">
        <v>132</v>
      </c>
      <c r="H171" s="47" t="s">
        <v>604</v>
      </c>
      <c r="I171" s="46">
        <v>64</v>
      </c>
      <c r="J171" s="36"/>
      <c r="K171" s="37"/>
      <c r="L171" s="1"/>
      <c r="M171" s="26"/>
      <c r="N171" s="23"/>
      <c r="O171" s="23"/>
      <c r="P171" s="36"/>
      <c r="Q171" s="1"/>
      <c r="R171" s="68"/>
      <c r="S171" s="68"/>
    </row>
    <row r="172" spans="1:19" ht="51" x14ac:dyDescent="0.25">
      <c r="A172" s="1">
        <v>166</v>
      </c>
      <c r="B172" s="23" t="s">
        <v>475</v>
      </c>
      <c r="C172" s="41" t="s">
        <v>476</v>
      </c>
      <c r="D172" s="78" t="s">
        <v>739</v>
      </c>
      <c r="E172" s="29" t="s">
        <v>171</v>
      </c>
      <c r="F172" s="22">
        <v>3</v>
      </c>
      <c r="G172" s="19" t="s">
        <v>144</v>
      </c>
      <c r="H172" s="51" t="s">
        <v>594</v>
      </c>
      <c r="I172" s="46">
        <v>6000</v>
      </c>
      <c r="J172" s="46"/>
      <c r="K172" s="37"/>
      <c r="L172" s="1"/>
      <c r="M172" s="26"/>
      <c r="N172" s="26"/>
      <c r="O172" s="26"/>
      <c r="P172" s="46"/>
      <c r="Q172" s="1"/>
      <c r="R172" s="68"/>
      <c r="S172" s="68"/>
    </row>
    <row r="173" spans="1:19" ht="38.25" x14ac:dyDescent="0.25">
      <c r="A173" s="1">
        <v>167</v>
      </c>
      <c r="B173" s="23" t="s">
        <v>477</v>
      </c>
      <c r="C173" s="41" t="s">
        <v>478</v>
      </c>
      <c r="D173" s="78" t="s">
        <v>740</v>
      </c>
      <c r="E173" s="29" t="s">
        <v>171</v>
      </c>
      <c r="F173" s="22">
        <v>3</v>
      </c>
      <c r="G173" s="19" t="s">
        <v>145</v>
      </c>
      <c r="H173" s="51" t="s">
        <v>594</v>
      </c>
      <c r="I173" s="46">
        <v>160</v>
      </c>
      <c r="J173" s="46"/>
      <c r="K173" s="37"/>
      <c r="L173" s="1"/>
      <c r="M173" s="26"/>
      <c r="N173" s="54"/>
      <c r="O173" s="26"/>
      <c r="P173" s="46"/>
      <c r="Q173" s="1"/>
      <c r="R173" s="68"/>
      <c r="S173" s="68"/>
    </row>
    <row r="174" spans="1:19" ht="38.25" x14ac:dyDescent="0.25">
      <c r="A174" s="1">
        <v>168</v>
      </c>
      <c r="B174" s="23" t="s">
        <v>479</v>
      </c>
      <c r="C174" s="41" t="s">
        <v>480</v>
      </c>
      <c r="D174" s="78" t="s">
        <v>741</v>
      </c>
      <c r="E174" s="29" t="s">
        <v>204</v>
      </c>
      <c r="F174" s="22">
        <v>3</v>
      </c>
      <c r="G174" s="19" t="s">
        <v>146</v>
      </c>
      <c r="H174" s="51" t="s">
        <v>593</v>
      </c>
      <c r="I174" s="46">
        <v>63360</v>
      </c>
      <c r="J174" s="46"/>
      <c r="K174" s="37"/>
      <c r="L174" s="1"/>
      <c r="M174" s="26"/>
      <c r="N174" s="54"/>
      <c r="O174" s="26"/>
      <c r="P174" s="46"/>
      <c r="Q174" s="1"/>
      <c r="R174" s="68"/>
      <c r="S174" s="68"/>
    </row>
    <row r="175" spans="1:19" ht="38.25" x14ac:dyDescent="0.25">
      <c r="A175" s="1">
        <v>169</v>
      </c>
      <c r="B175" s="23" t="s">
        <v>481</v>
      </c>
      <c r="C175" s="41" t="s">
        <v>482</v>
      </c>
      <c r="D175" s="78" t="s">
        <v>742</v>
      </c>
      <c r="E175" s="29" t="s">
        <v>171</v>
      </c>
      <c r="F175" s="22">
        <v>3</v>
      </c>
      <c r="G175" s="19" t="s">
        <v>147</v>
      </c>
      <c r="H175" s="51" t="s">
        <v>594</v>
      </c>
      <c r="I175" s="46">
        <v>10000</v>
      </c>
      <c r="J175" s="46"/>
      <c r="K175" s="37"/>
      <c r="L175" s="1"/>
      <c r="M175" s="26"/>
      <c r="N175" s="54"/>
      <c r="O175" s="26"/>
      <c r="P175" s="46"/>
      <c r="Q175" s="1"/>
      <c r="R175" s="68"/>
      <c r="S175" s="68"/>
    </row>
    <row r="176" spans="1:19" ht="51" x14ac:dyDescent="0.25">
      <c r="A176" s="1">
        <v>170</v>
      </c>
      <c r="B176" s="23" t="s">
        <v>483</v>
      </c>
      <c r="C176" s="41" t="s">
        <v>484</v>
      </c>
      <c r="D176" s="78" t="s">
        <v>743</v>
      </c>
      <c r="E176" s="29" t="s">
        <v>294</v>
      </c>
      <c r="F176" s="22">
        <v>3</v>
      </c>
      <c r="G176" s="19" t="s">
        <v>148</v>
      </c>
      <c r="H176" s="51" t="s">
        <v>593</v>
      </c>
      <c r="I176" s="46">
        <v>69120</v>
      </c>
      <c r="J176" s="46"/>
      <c r="K176" s="37"/>
      <c r="L176" s="1"/>
      <c r="M176" s="26"/>
      <c r="N176" s="54"/>
      <c r="O176" s="26"/>
      <c r="P176" s="46"/>
      <c r="Q176" s="1"/>
      <c r="R176" s="68"/>
      <c r="S176" s="68"/>
    </row>
    <row r="177" spans="1:46" ht="63.75" x14ac:dyDescent="0.25">
      <c r="A177" s="1">
        <v>171</v>
      </c>
      <c r="B177" s="23" t="s">
        <v>485</v>
      </c>
      <c r="C177" s="41" t="s">
        <v>486</v>
      </c>
      <c r="D177" s="87" t="s">
        <v>744</v>
      </c>
      <c r="E177" s="29" t="s">
        <v>204</v>
      </c>
      <c r="F177" s="22">
        <v>3</v>
      </c>
      <c r="G177" s="19" t="s">
        <v>149</v>
      </c>
      <c r="H177" s="51" t="s">
        <v>593</v>
      </c>
      <c r="I177" s="46">
        <v>87360</v>
      </c>
      <c r="J177" s="46"/>
      <c r="K177" s="37"/>
      <c r="L177" s="1"/>
      <c r="M177" s="26"/>
      <c r="N177" s="54"/>
      <c r="O177" s="26"/>
      <c r="P177" s="46"/>
      <c r="Q177" s="1"/>
      <c r="R177" s="68"/>
      <c r="S177" s="68"/>
    </row>
    <row r="178" spans="1:46" ht="63.75" x14ac:dyDescent="0.25">
      <c r="A178" s="1">
        <v>172</v>
      </c>
      <c r="B178" s="23" t="s">
        <v>487</v>
      </c>
      <c r="C178" s="41" t="s">
        <v>488</v>
      </c>
      <c r="D178" s="87" t="s">
        <v>745</v>
      </c>
      <c r="E178" s="29" t="s">
        <v>294</v>
      </c>
      <c r="F178" s="22">
        <v>3</v>
      </c>
      <c r="G178" s="19" t="s">
        <v>150</v>
      </c>
      <c r="H178" s="51" t="s">
        <v>593</v>
      </c>
      <c r="I178" s="46">
        <v>72000</v>
      </c>
      <c r="J178" s="46"/>
      <c r="K178" s="37"/>
      <c r="L178" s="1"/>
      <c r="M178" s="26"/>
      <c r="N178" s="54"/>
      <c r="O178" s="26"/>
      <c r="P178" s="46"/>
      <c r="Q178" s="1"/>
      <c r="R178" s="68"/>
      <c r="S178" s="68"/>
    </row>
    <row r="179" spans="1:46" ht="76.5" x14ac:dyDescent="0.25">
      <c r="A179" s="1">
        <v>173</v>
      </c>
      <c r="B179" s="23" t="s">
        <v>489</v>
      </c>
      <c r="C179" s="41" t="s">
        <v>490</v>
      </c>
      <c r="D179" s="87" t="s">
        <v>746</v>
      </c>
      <c r="E179" s="29" t="s">
        <v>294</v>
      </c>
      <c r="F179" s="22">
        <v>3</v>
      </c>
      <c r="G179" s="19" t="s">
        <v>151</v>
      </c>
      <c r="H179" s="51" t="s">
        <v>593</v>
      </c>
      <c r="I179" s="46">
        <v>73440</v>
      </c>
      <c r="J179" s="46"/>
      <c r="K179" s="37"/>
      <c r="L179" s="1"/>
      <c r="M179" s="26"/>
      <c r="N179" s="54"/>
      <c r="O179" s="26"/>
      <c r="P179" s="46"/>
      <c r="Q179" s="1"/>
      <c r="R179" s="68"/>
      <c r="S179" s="68"/>
    </row>
    <row r="180" spans="1:46" ht="63.75" x14ac:dyDescent="0.25">
      <c r="A180" s="1">
        <v>174</v>
      </c>
      <c r="B180" s="23" t="s">
        <v>491</v>
      </c>
      <c r="C180" s="41" t="s">
        <v>492</v>
      </c>
      <c r="D180" s="87" t="s">
        <v>747</v>
      </c>
      <c r="E180" s="29" t="s">
        <v>294</v>
      </c>
      <c r="F180" s="22">
        <v>3</v>
      </c>
      <c r="G180" s="19" t="s">
        <v>152</v>
      </c>
      <c r="H180" s="31" t="s">
        <v>593</v>
      </c>
      <c r="I180" s="46">
        <v>91200</v>
      </c>
      <c r="J180" s="33"/>
      <c r="K180" s="4"/>
      <c r="L180" s="1"/>
      <c r="M180" s="26"/>
      <c r="N180" s="54"/>
      <c r="O180" s="26"/>
      <c r="P180" s="46"/>
      <c r="Q180" s="1"/>
      <c r="R180" s="68"/>
      <c r="S180" s="68"/>
    </row>
    <row r="181" spans="1:46" ht="38.25" x14ac:dyDescent="0.25">
      <c r="A181" s="1">
        <v>175</v>
      </c>
      <c r="B181" s="23" t="s">
        <v>493</v>
      </c>
      <c r="C181" s="41" t="s">
        <v>494</v>
      </c>
      <c r="D181" s="78" t="s">
        <v>748</v>
      </c>
      <c r="E181" s="29" t="s">
        <v>171</v>
      </c>
      <c r="F181" s="22">
        <v>6</v>
      </c>
      <c r="G181" s="19" t="s">
        <v>153</v>
      </c>
      <c r="H181" s="31" t="s">
        <v>517</v>
      </c>
      <c r="I181" s="46">
        <v>38400</v>
      </c>
      <c r="J181" s="33"/>
      <c r="K181" s="4"/>
      <c r="L181" s="1"/>
      <c r="M181" s="26"/>
      <c r="N181" s="54"/>
      <c r="O181" s="26"/>
      <c r="P181" s="46"/>
      <c r="Q181" s="1"/>
      <c r="R181" s="68"/>
      <c r="S181" s="68"/>
    </row>
    <row r="182" spans="1:46" ht="38.25" x14ac:dyDescent="0.25">
      <c r="A182" s="1">
        <v>176</v>
      </c>
      <c r="B182" s="23" t="s">
        <v>495</v>
      </c>
      <c r="C182" s="41" t="s">
        <v>496</v>
      </c>
      <c r="D182" s="78" t="s">
        <v>749</v>
      </c>
      <c r="E182" s="29" t="s">
        <v>171</v>
      </c>
      <c r="F182" s="22">
        <v>6</v>
      </c>
      <c r="G182" s="19" t="s">
        <v>154</v>
      </c>
      <c r="H182" s="31" t="s">
        <v>517</v>
      </c>
      <c r="I182" s="46">
        <v>11520</v>
      </c>
      <c r="J182" s="33"/>
      <c r="K182" s="4"/>
      <c r="L182" s="1"/>
      <c r="M182" s="26"/>
      <c r="N182" s="54"/>
      <c r="O182" s="26"/>
      <c r="P182" s="46"/>
      <c r="Q182" s="1"/>
      <c r="R182" s="68"/>
      <c r="S182" s="68"/>
    </row>
    <row r="183" spans="1:46" ht="60" customHeight="1" x14ac:dyDescent="0.25">
      <c r="A183" s="1">
        <v>177</v>
      </c>
      <c r="B183" s="23" t="s">
        <v>497</v>
      </c>
      <c r="C183" s="41" t="s">
        <v>498</v>
      </c>
      <c r="D183" s="78" t="s">
        <v>750</v>
      </c>
      <c r="E183" s="29" t="s">
        <v>171</v>
      </c>
      <c r="F183" s="22">
        <v>3</v>
      </c>
      <c r="G183" s="19" t="s">
        <v>155</v>
      </c>
      <c r="H183" s="31" t="s">
        <v>616</v>
      </c>
      <c r="I183" s="46">
        <v>8</v>
      </c>
      <c r="J183" s="33"/>
      <c r="K183" s="4"/>
      <c r="L183" s="1"/>
      <c r="M183" s="26"/>
      <c r="N183" s="54"/>
      <c r="O183" s="26"/>
      <c r="P183" s="46"/>
      <c r="Q183" s="1"/>
      <c r="R183" s="68"/>
      <c r="S183" s="68"/>
    </row>
    <row r="184" spans="1:46" ht="32.25" customHeight="1" x14ac:dyDescent="0.25">
      <c r="A184" s="97" t="s">
        <v>753</v>
      </c>
      <c r="B184" s="97"/>
      <c r="C184" s="97"/>
      <c r="D184" s="97"/>
      <c r="E184" s="97"/>
      <c r="F184" s="97"/>
      <c r="G184" s="97"/>
      <c r="H184" s="97"/>
      <c r="I184" s="97"/>
      <c r="J184" s="97"/>
      <c r="K184" s="79">
        <f>SUM(K7:K183)</f>
        <v>0</v>
      </c>
      <c r="L184" s="93" t="s">
        <v>797</v>
      </c>
      <c r="M184" s="93"/>
      <c r="N184" s="93"/>
      <c r="O184" s="93"/>
      <c r="P184" s="93"/>
      <c r="Q184" s="93"/>
      <c r="R184" s="93"/>
      <c r="S184" s="93"/>
    </row>
    <row r="185" spans="1:46" x14ac:dyDescent="0.25">
      <c r="K185" s="6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row>
  </sheetData>
  <mergeCells count="20">
    <mergeCell ref="A3:S3"/>
    <mergeCell ref="L1:S1"/>
    <mergeCell ref="L2:S2"/>
    <mergeCell ref="A2:G2"/>
    <mergeCell ref="A1:G1"/>
    <mergeCell ref="L184:S184"/>
    <mergeCell ref="E5:E6"/>
    <mergeCell ref="C5:C6"/>
    <mergeCell ref="A5:A6"/>
    <mergeCell ref="B5:B6"/>
    <mergeCell ref="H5:H6"/>
    <mergeCell ref="M5:S5"/>
    <mergeCell ref="L5:L6"/>
    <mergeCell ref="K5:K6"/>
    <mergeCell ref="J5:J6"/>
    <mergeCell ref="I5:I6"/>
    <mergeCell ref="F5:F6"/>
    <mergeCell ref="G5:G6"/>
    <mergeCell ref="D5:D6"/>
    <mergeCell ref="A184:J184"/>
  </mergeCells>
  <conditionalFormatting sqref="N149:N160">
    <cfRule type="uniqueValues" dxfId="2" priority="3"/>
  </conditionalFormatting>
  <conditionalFormatting sqref="N173:N183">
    <cfRule type="uniqueValues" dxfId="1" priority="2"/>
  </conditionalFormatting>
  <conditionalFormatting sqref="L1:L2">
    <cfRule type="duplicateValues" dxfId="0" priority="1" stopIfTrue="1"/>
  </conditionalFormatting>
  <pageMargins left="0.7" right="0.7" top="0.75" bottom="0.75" header="0.3" footer="0.3"/>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TXL</cp:lastModifiedBy>
  <cp:lastPrinted>2022-09-15T02:19:49Z</cp:lastPrinted>
  <dcterms:created xsi:type="dcterms:W3CDTF">2022-08-30T02:23:08Z</dcterms:created>
  <dcterms:modified xsi:type="dcterms:W3CDTF">2022-10-10T08:34:00Z</dcterms:modified>
</cp:coreProperties>
</file>